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91B55846-E48F-47DE-8B29-37F0B96DB27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CIEMBRE 2024" sheetId="11" r:id="rId1"/>
    <sheet name="Sheet1" sheetId="12" state="hidden" r:id="rId2"/>
  </sheets>
  <definedNames>
    <definedName name="_xlnm.Print_Area" localSheetId="0">'DICIEMBRE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B66" i="11" s="1"/>
  <c r="B44" i="1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<sst xmlns="http://schemas.openxmlformats.org/spreadsheetml/2006/main" count="57" uniqueCount="54">
  <si>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</si>
  <si>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</si>
  <si>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</si>
  <si>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</si>
  <si>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</si>
  <si>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</si>
  <si>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</si>
  <si>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</si>
  <si>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</si>
  <si>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</si>
  <si>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</si>
  <si>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</si>
  <si>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</si>
  <si>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</si>
  <si>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</si>
  <si>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</si>
  <si>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</si>
  <si>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</si>
  <si>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</si>
  <si>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</si>
  <si>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</si>
  <si>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</si>
  <si>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</si>
  <si>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</si>
  <si>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</si>
  <si>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</si>
  <si>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</si>
  <si>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</si>
  <si>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</si>
  <si>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</si>
  <si>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</si>
  <si>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</si>
  <si>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</si>
  <si>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</si>
  <si>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</si>
  <si>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</si>
  <si>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</si>
  <si>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</si>
  <si>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</si>
  <si>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</si>
  <si>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</si>
  <si>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</si>
  <si>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</si>
  <si>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</si>
  <si>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</si>
  <si>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</si>
  <si>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</si>
  <si>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</si>
  <si>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</si>
  <si>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</si>
  <si>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</si>
  <si>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</si>
  <si>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</si>
  <si>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diciembre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</si>
</sst>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8" fillId="0" borderId="0" xfId="20" applyFont="1" applyAlignment="1">
      <alignment horizontal="center" vertical="center" wrapText="1"/>
    </xf>
    <xf numFmtId="0" fontId="37" fillId="0" borderId="0" xfId="0" applyFont="1"/>
    <xf numFmtId="165" fontId="30" fillId="0" borderId="0" xfId="0" applyNumberFormat="1" applyFont="1" applyAlignment="1">
      <alignment horizontal="right"/>
    </xf>
    <xf numFmtId="4" fontId="27" fillId="0" borderId="1" xfId="0" applyNumberFormat="1" applyFont="1" applyBorder="1"/>
    <xf numFmtId="4" fontId="30" fillId="0" borderId="0" xfId="0" applyNumberFormat="1" applyFont="1"/>
    <xf numFmtId="165" fontId="39" fillId="0" borderId="0" xfId="0" applyNumberFormat="1" applyFont="1" applyAlignment="1">
      <alignment horizontal="right"/>
    </xf>
    <xf numFmtId="4" fontId="39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9" fillId="0" borderId="0" xfId="0" applyNumberFormat="1" applyFont="1" applyAlignment="1">
      <alignment horizontal="right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topLeftCell="A11" zoomScaleNormal="100" workbookViewId="0">
      <selection activeCell="B70" sqref="B70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3" t="s">
        <v>1</v>
      </c>
      <c r="B5" s="93"/>
      <c r="C5" s="93"/>
      <c r="D5" s="93"/>
    </row>
    <row r="6" spans="1:9" ht="22.5" customHeight="1" x14ac:dyDescent="0.2">
      <c r="A6" s="94" t="s">
        <v>2</v>
      </c>
      <c r="B6" s="94"/>
      <c r="C6" s="94"/>
      <c r="D6" s="94"/>
      <c r="E6" s="20"/>
    </row>
    <row r="7" spans="1:9" ht="26.25" customHeight="1" x14ac:dyDescent="0.2">
      <c r="A7" s="95" t="s">
        <v>53</v>
      </c>
      <c r="B7" s="95"/>
      <c r="C7" s="95"/>
      <c r="D7" s="95"/>
      <c r="E7" s="21"/>
    </row>
    <row r="8" spans="1:9" ht="30" customHeight="1" x14ac:dyDescent="0.2">
      <c r="A8" s="96" t="s">
        <v>3</v>
      </c>
      <c r="B8" s="96"/>
      <c r="C8" s="96"/>
      <c r="D8" s="96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97">
        <v>338626842.74999988</v>
      </c>
      <c r="C13" s="38"/>
      <c r="D13" s="87">
        <v>337248324.08999997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87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0">
        <v>5143014.75</v>
      </c>
      <c r="C16" s="42"/>
      <c r="D16" s="87">
        <v>5041261.71</v>
      </c>
      <c r="E16" s="4">
        <v>39278.22</v>
      </c>
      <c r="H16" s="4"/>
      <c r="I16" s="25"/>
    </row>
    <row r="17" spans="1:9" ht="15" x14ac:dyDescent="0.25">
      <c r="A17" s="37" t="s">
        <v>9</v>
      </c>
      <c r="B17" s="97">
        <v>1962363.2600000049</v>
      </c>
      <c r="C17" s="42"/>
      <c r="D17" s="87">
        <v>1663067.89</v>
      </c>
      <c r="E17" s="4">
        <v>1052412.320000005</v>
      </c>
      <c r="H17" s="4"/>
      <c r="I17" s="26"/>
    </row>
    <row r="18" spans="1:9" x14ac:dyDescent="0.2">
      <c r="A18" s="37" t="s">
        <v>10</v>
      </c>
      <c r="B18" s="88">
        <v>86777051.620000005</v>
      </c>
      <c r="C18" s="43"/>
      <c r="D18" s="54">
        <v>80272046.349999994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432509272.37999988</v>
      </c>
      <c r="C20" s="46"/>
      <c r="D20" s="45">
        <f t="shared" ref="D20" si="1">SUM(D13:D19)</f>
        <v>424224700.03999996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9">
        <v>128400408.54999995</v>
      </c>
      <c r="C27" s="47"/>
      <c r="D27" s="60">
        <v>105716303.83</v>
      </c>
      <c r="E27" s="11">
        <v>46836225.920000002</v>
      </c>
    </row>
    <row r="28" spans="1:9" ht="15" x14ac:dyDescent="0.25">
      <c r="A28" s="37" t="s">
        <v>15</v>
      </c>
      <c r="B28" s="89">
        <v>15947955.000000004</v>
      </c>
      <c r="C28" s="48"/>
      <c r="D28" s="60">
        <v>7623886.1600000001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144348363.54999995</v>
      </c>
      <c r="C30" s="46"/>
      <c r="D30" s="76">
        <f t="shared" ref="D30" si="4">SUM(D23:D29)</f>
        <v>113340189.98999999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576857635.92999983</v>
      </c>
      <c r="C32" s="46"/>
      <c r="D32" s="78">
        <f>+D20+D30</f>
        <v>537564890.02999997</v>
      </c>
      <c r="E32" s="14">
        <f t="shared" ref="E32" si="6">+E20+E30</f>
        <v>170033916.92000002</v>
      </c>
    </row>
    <row r="33" spans="1:10" ht="13.5" customHeight="1" thickTop="1" x14ac:dyDescent="0.2">
      <c r="A33" s="92" t="s">
        <v>19</v>
      </c>
      <c r="B33" s="65"/>
      <c r="C33" s="50"/>
      <c r="D33" s="79"/>
      <c r="E33" s="2"/>
    </row>
    <row r="34" spans="1:10" ht="10.5" customHeight="1" x14ac:dyDescent="0.2">
      <c r="A34" s="92"/>
      <c r="B34" s="67"/>
      <c r="C34" s="51"/>
      <c r="D34" s="80"/>
      <c r="E34" s="15"/>
    </row>
    <row r="35" spans="1:10" ht="10.5" customHeight="1" x14ac:dyDescent="0.2">
      <c r="A35" s="92" t="s">
        <v>20</v>
      </c>
      <c r="B35" s="67"/>
      <c r="C35" s="51"/>
      <c r="D35" s="80"/>
      <c r="E35" s="15"/>
    </row>
    <row r="36" spans="1:10" ht="15" customHeight="1" x14ac:dyDescent="0.2">
      <c r="A36" s="92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7">
        <v>667186.87999997102</v>
      </c>
      <c r="C37" s="42"/>
      <c r="D37" s="87">
        <v>9633502.5600000005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1">
        <v>15728.68</v>
      </c>
      <c r="C40" s="42"/>
      <c r="D40" s="87">
        <v>15728.68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7">
        <f>38072.640000035-15728.68</f>
        <v>22343.960000034996</v>
      </c>
      <c r="C44" s="42"/>
      <c r="D44" s="87">
        <v>48992.7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705259.52000000607</v>
      </c>
      <c r="C45" s="46"/>
      <c r="D45" s="81">
        <f t="shared" ref="D45" si="8">SUM(D36:D44)</f>
        <v>9698223.9399999995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705259.52000000607</v>
      </c>
      <c r="C56" s="46"/>
      <c r="D56" s="82">
        <f t="shared" ref="D56" si="14">+D45+D54</f>
        <v>9698223.9399999995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0">
        <v>48285710.32</v>
      </c>
      <c r="C61" s="42"/>
      <c r="D61" s="87">
        <v>13153734.529999999</v>
      </c>
      <c r="E61" s="4">
        <v>34745662.520000055</v>
      </c>
    </row>
    <row r="62" spans="1:5" ht="15" x14ac:dyDescent="0.25">
      <c r="A62" s="37" t="s">
        <v>30</v>
      </c>
      <c r="B62" s="87">
        <v>527866666.08999985</v>
      </c>
      <c r="C62" s="42"/>
      <c r="D62" s="87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576152376.40999985</v>
      </c>
      <c r="C64" s="46"/>
      <c r="D64" s="81">
        <f t="shared" ref="D64" si="17">SUM(D60:D63)</f>
        <v>527866666.08999979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576857635.92999983</v>
      </c>
      <c r="C66" s="53"/>
      <c r="D66" s="84">
        <f>+D56+D64</f>
        <v>537564890.02999985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8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DICIEMBRE 2024</vt:lpstr>
      <vt:lpstr>Sheet1</vt:lpstr>
      <vt:lpstr>'DICIEMBRE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2024-12-10T16:47:51Z</cp:lastPrinted>
  <dcterms:created xsi:type="dcterms:W3CDTF">2006-07-11T17:39:34Z</dcterms:created>
  <dcterms:modified xsi:type="dcterms:W3CDTF">2025-01-10T19:40:21Z</dcterms:modified>
</cp:coreProperties>
</file>