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falken\RRHH\AÑO 2025\Nóminas\Transparencia\Enero\"/>
    </mc:Choice>
  </mc:AlternateContent>
  <xr:revisionPtr revIDLastSave="0" documentId="13_ncr:1_{C306554A-BA21-49DE-82E0-9042BA30FE1E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Probatorio'!$A$1:$V$21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13" i="1" l="1"/>
  <c r="U14" i="1" s="1"/>
  <c r="T14" i="1"/>
  <c r="S14" i="1"/>
  <c r="R14" i="1"/>
  <c r="Q14" i="1"/>
  <c r="P14" i="1"/>
  <c r="O14" i="1"/>
  <c r="N14" i="1"/>
  <c r="M14" i="1"/>
  <c r="L14" i="1"/>
  <c r="K14" i="1"/>
  <c r="J14" i="1"/>
  <c r="I14" i="1"/>
  <c r="S13" i="1"/>
  <c r="P13" i="1"/>
  <c r="O13" i="1"/>
  <c r="N13" i="1"/>
  <c r="M13" i="1"/>
  <c r="T13" i="1" s="1"/>
  <c r="L13" i="1"/>
  <c r="R13" i="1" l="1"/>
</calcChain>
</file>

<file path=xl/sharedStrings.xml><?xml version="1.0" encoding="utf-8"?>
<sst xmlns="http://schemas.openxmlformats.org/spreadsheetml/2006/main" count="43" uniqueCount="43">
  <si>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</si>
  <si>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</si>
  <si>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</si>
  <si>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</si>
  <si>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</si>
  <si>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</si>
  <si>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</si>
  <si>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</si>
  <si>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</si>
  <si>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</si>
  <si>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</si>
  <si>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</si>
  <si>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</si>
  <si>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</si>
  <si>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</si>
  <si>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</si>
  <si>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</si>
  <si>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</si>
  <si>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</si>
  <si>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</si>
  <si>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</si>
  <si>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</si>
  <si>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</si>
  <si>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Desde</t>
  </si>
  <si>
    <t>Hasta</t>
  </si>
  <si>
    <t xml:space="preserve">     por cada dependiente adicional registrado.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</si>
  <si>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</si>
  <si>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</si>
  <si>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</si>
  <si>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</si>
  <si>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</si>
  <si>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Regalia 
Pascual
(RD$)</t>
  </si>
  <si>
    <t xml:space="preserve">        Preparado Por:                                            Aprobado por:                                           </t>
  </si>
  <si>
    <t xml:space="preserve">          Pilar Peña                                                               Jose Israel Del Orbe                                          </t>
  </si>
  <si>
    <t xml:space="preserve">Directora de Recursos Humanos                                   Director de Finanzas                                </t>
  </si>
  <si>
    <t xml:space="preserve">   (4*) Deducción directa declaración TSS del SUIRPLUS por registro de dependientes adicionales al SDSS. RD$1,715.46</t>
  </si>
  <si>
    <t>Temporero</t>
  </si>
  <si>
    <t>Masculino</t>
  </si>
  <si>
    <t>Nómina de Sueldos: Empleados Temporeros ( Regional Baváro)</t>
  </si>
  <si>
    <t>LEONARD RONARDO CAPELLAN SANTANA</t>
  </si>
  <si>
    <t>Dirección de Servicios</t>
  </si>
  <si>
    <t>Gestor de Tramites y Servicios</t>
  </si>
  <si>
    <t>Correspondiente al mes de enero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</si>
</sst>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sz val="50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48"/>
      <name val="Century Gothic"/>
      <family val="2"/>
    </font>
    <font>
      <b/>
      <sz val="16"/>
      <name val="Century Gothic"/>
      <family val="2"/>
    </font>
    <font>
      <sz val="16"/>
      <name val="Century Gothic"/>
      <family val="2"/>
    </font>
    <font>
      <sz val="14"/>
      <name val="Century Gothic"/>
      <family val="2"/>
    </font>
    <font>
      <u/>
      <sz val="16"/>
      <name val="Century Gothic"/>
      <family val="2"/>
    </font>
    <font>
      <sz val="16"/>
      <color theme="1"/>
      <name val="Century Gothic"/>
      <family val="2"/>
    </font>
    <font>
      <sz val="18"/>
      <color rgb="FF00B050"/>
      <name val="Century Gothic"/>
      <family val="2"/>
    </font>
    <font>
      <sz val="1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center"/>
    </xf>
    <xf numFmtId="4" fontId="16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164" fontId="16" fillId="2" borderId="0" xfId="4" applyFont="1" applyFill="1" applyBorder="1" applyAlignment="1">
      <alignment vertical="center"/>
    </xf>
    <xf numFmtId="164" fontId="16" fillId="2" borderId="0" xfId="4" applyFont="1" applyFill="1" applyAlignment="1">
      <alignment vertical="center"/>
    </xf>
    <xf numFmtId="4" fontId="16" fillId="2" borderId="0" xfId="0" applyNumberFormat="1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top"/>
    </xf>
    <xf numFmtId="0" fontId="16" fillId="2" borderId="0" xfId="0" applyFont="1" applyFill="1" applyAlignment="1">
      <alignment horizontal="left" vertical="top"/>
    </xf>
    <xf numFmtId="164" fontId="18" fillId="2" borderId="0" xfId="4" applyFont="1" applyFill="1" applyBorder="1" applyAlignment="1">
      <alignment horizontal="left" vertical="top"/>
    </xf>
    <xf numFmtId="4" fontId="18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0" fontId="16" fillId="2" borderId="0" xfId="0" applyFont="1" applyFill="1" applyAlignment="1">
      <alignment horizontal="left" vertical="center"/>
    </xf>
    <xf numFmtId="0" fontId="19" fillId="2" borderId="0" xfId="0" applyFont="1" applyFill="1" applyAlignment="1">
      <alignment vertical="center"/>
    </xf>
    <xf numFmtId="4" fontId="16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9" fillId="2" borderId="0" xfId="0" applyNumberFormat="1" applyFont="1" applyFill="1" applyAlignment="1">
      <alignment vertical="center"/>
    </xf>
    <xf numFmtId="0" fontId="12" fillId="5" borderId="1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20" fillId="2" borderId="0" xfId="0" applyFont="1" applyFill="1" applyAlignment="1">
      <alignment vertical="center"/>
    </xf>
    <xf numFmtId="0" fontId="12" fillId="2" borderId="1" xfId="0" applyFont="1" applyFill="1" applyBorder="1" applyAlignment="1">
      <alignment horizontal="left" vertical="center" wrapText="1"/>
    </xf>
    <xf numFmtId="4" fontId="12" fillId="2" borderId="1" xfId="0" applyNumberFormat="1" applyFont="1" applyFill="1" applyBorder="1" applyAlignment="1">
      <alignment horizontal="right" vertical="center"/>
    </xf>
    <xf numFmtId="0" fontId="21" fillId="0" borderId="1" xfId="0" applyFont="1" applyBorder="1" applyAlignment="1">
      <alignment vertical="top" wrapText="1" readingOrder="1"/>
    </xf>
    <xf numFmtId="0" fontId="21" fillId="0" borderId="1" xfId="0" applyFont="1" applyBorder="1" applyAlignment="1">
      <alignment horizontal="center" vertical="top" wrapText="1" readingOrder="1"/>
    </xf>
    <xf numFmtId="14" fontId="21" fillId="0" borderId="1" xfId="0" applyNumberFormat="1" applyFont="1" applyBorder="1" applyAlignment="1">
      <alignment horizontal="center" vertical="top" wrapText="1" readingOrder="1"/>
    </xf>
    <xf numFmtId="0" fontId="21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vertical="center" wrapText="1"/>
    </xf>
    <xf numFmtId="164" fontId="21" fillId="0" borderId="1" xfId="4" applyFont="1" applyFill="1" applyBorder="1" applyAlignment="1">
      <alignment horizontal="right"/>
    </xf>
    <xf numFmtId="164" fontId="13" fillId="0" borderId="1" xfId="4" applyFont="1" applyFill="1" applyBorder="1" applyAlignment="1">
      <alignment horizontal="right"/>
    </xf>
    <xf numFmtId="0" fontId="12" fillId="5" borderId="2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2" fillId="2" borderId="1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/>
    </xf>
    <xf numFmtId="0" fontId="6" fillId="0" borderId="0" xfId="5" applyFont="1" applyAlignment="1">
      <alignment horizontal="center"/>
    </xf>
    <xf numFmtId="0" fontId="8" fillId="4" borderId="1" xfId="0" applyFont="1" applyFill="1" applyBorder="1" applyAlignment="1">
      <alignment horizontal="center" vertical="center"/>
    </xf>
  </cellXfs>
  <cellStyles count="7">
    <cellStyle name="Comma 2" xfId="6" xr:uid="{52B6EAB4-523C-478C-8618-36FED4DDA1CA}"/>
    <cellStyle name="Millares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259774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547268</xdr:colOff>
      <xdr:row>1</xdr:row>
      <xdr:rowOff>51954</xdr:rowOff>
    </xdr:from>
    <xdr:to>
      <xdr:col>20</xdr:col>
      <xdr:colOff>1451764</xdr:colOff>
      <xdr:row>4</xdr:row>
      <xdr:rowOff>658090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FC84BD-2906-A8E7-D359-CE0FA5A4C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243495" y="242454"/>
          <a:ext cx="2497769" cy="2424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1"/>
  <sheetViews>
    <sheetView tabSelected="1" view="pageBreakPreview" topLeftCell="A3" zoomScale="55" zoomScaleNormal="70" zoomScaleSheetLayoutView="55" workbookViewId="0">
      <selection activeCell="K14" sqref="K14:P14"/>
    </sheetView>
  </sheetViews>
  <sheetFormatPr baseColWidth="10" defaultColWidth="11.42578125" defaultRowHeight="15" x14ac:dyDescent="0.2"/>
  <cols>
    <col min="1" max="1" width="10" style="3" customWidth="1"/>
    <col min="2" max="2" width="55.5703125" style="2" customWidth="1"/>
    <col min="3" max="3" width="20.85546875" style="2" customWidth="1"/>
    <col min="4" max="4" width="38" style="2" customWidth="1"/>
    <col min="5" max="5" width="27.7109375" style="2" customWidth="1"/>
    <col min="6" max="6" width="18.28515625" style="2" customWidth="1"/>
    <col min="7" max="7" width="17.5703125" style="2" customWidth="1"/>
    <col min="8" max="8" width="18.5703125" style="2" customWidth="1"/>
    <col min="9" max="10" width="20.85546875" style="2" customWidth="1"/>
    <col min="11" max="11" width="19.7109375" style="3" customWidth="1"/>
    <col min="12" max="12" width="19" style="2" customWidth="1"/>
    <col min="13" max="13" width="20.85546875" style="3" customWidth="1"/>
    <col min="14" max="14" width="18.42578125" style="3" customWidth="1"/>
    <col min="15" max="15" width="17.7109375" style="2" customWidth="1"/>
    <col min="16" max="16" width="20.85546875" style="3" customWidth="1"/>
    <col min="17" max="17" width="19" style="3" customWidth="1"/>
    <col min="18" max="18" width="21.85546875" style="3" customWidth="1"/>
    <col min="19" max="19" width="24.85546875" style="3" customWidth="1"/>
    <col min="20" max="20" width="23.85546875" style="3" customWidth="1"/>
    <col min="21" max="21" width="21.7109375" style="3" customWidth="1"/>
    <col min="22" max="22" width="15.85546875" style="2" customWidth="1"/>
    <col min="23" max="16384" width="11.42578125" style="2"/>
  </cols>
  <sheetData>
    <row r="1" spans="1:21" s="1" customFormat="1" x14ac:dyDescent="0.2"/>
    <row r="2" spans="1:21" s="1" customFormat="1" x14ac:dyDescent="0.2"/>
    <row r="3" spans="1:21" s="4" customFormat="1" ht="46.5" customHeight="1" x14ac:dyDescent="0.2">
      <c r="K3" s="5"/>
    </row>
    <row r="4" spans="1:21" s="4" customFormat="1" ht="81.75" customHeight="1" x14ac:dyDescent="1.05">
      <c r="A4" s="53" t="s">
        <v>28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</row>
    <row r="5" spans="1:21" s="6" customFormat="1" ht="55.5" customHeight="1" x14ac:dyDescent="0.2">
      <c r="A5" s="52" t="s">
        <v>38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</row>
    <row r="6" spans="1:21" s="7" customFormat="1" ht="3" customHeight="1" x14ac:dyDescent="0.2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</row>
    <row r="7" spans="1:21" s="7" customFormat="1" ht="6" hidden="1" customHeight="1" x14ac:dyDescent="0.2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</row>
    <row r="8" spans="1:21" s="4" customFormat="1" ht="17.25" hidden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s="9" customFormat="1" ht="54" customHeight="1" x14ac:dyDescent="0.2">
      <c r="A9" s="54" t="s">
        <v>42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</row>
    <row r="10" spans="1:21" s="32" customFormat="1" ht="36.75" customHeight="1" x14ac:dyDescent="0.2">
      <c r="A10" s="48" t="s">
        <v>18</v>
      </c>
      <c r="B10" s="49" t="s">
        <v>14</v>
      </c>
      <c r="C10" s="44" t="s">
        <v>27</v>
      </c>
      <c r="D10" s="44" t="s">
        <v>20</v>
      </c>
      <c r="E10" s="44" t="s">
        <v>15</v>
      </c>
      <c r="F10" s="44" t="s">
        <v>19</v>
      </c>
      <c r="G10" s="44" t="s">
        <v>23</v>
      </c>
      <c r="H10" s="44" t="s">
        <v>24</v>
      </c>
      <c r="I10" s="48" t="s">
        <v>16</v>
      </c>
      <c r="J10" s="48" t="s">
        <v>31</v>
      </c>
      <c r="K10" s="48" t="s">
        <v>22</v>
      </c>
      <c r="L10" s="49" t="s">
        <v>9</v>
      </c>
      <c r="M10" s="49"/>
      <c r="N10" s="49"/>
      <c r="O10" s="49"/>
      <c r="P10" s="49"/>
      <c r="Q10" s="49"/>
      <c r="R10" s="49"/>
      <c r="S10" s="48" t="s">
        <v>2</v>
      </c>
      <c r="T10" s="48"/>
      <c r="U10" s="48" t="s">
        <v>17</v>
      </c>
    </row>
    <row r="11" spans="1:21" s="32" customFormat="1" ht="37.5" customHeight="1" x14ac:dyDescent="0.2">
      <c r="A11" s="48"/>
      <c r="B11" s="49"/>
      <c r="C11" s="45"/>
      <c r="D11" s="45"/>
      <c r="E11" s="45"/>
      <c r="F11" s="45"/>
      <c r="G11" s="45"/>
      <c r="H11" s="45"/>
      <c r="I11" s="48"/>
      <c r="J11" s="48"/>
      <c r="K11" s="48"/>
      <c r="L11" s="48" t="s">
        <v>12</v>
      </c>
      <c r="M11" s="48"/>
      <c r="N11" s="48" t="s">
        <v>10</v>
      </c>
      <c r="O11" s="48" t="s">
        <v>13</v>
      </c>
      <c r="P11" s="48"/>
      <c r="Q11" s="48" t="s">
        <v>11</v>
      </c>
      <c r="R11" s="48" t="s">
        <v>0</v>
      </c>
      <c r="S11" s="48" t="s">
        <v>4</v>
      </c>
      <c r="T11" s="48" t="s">
        <v>1</v>
      </c>
      <c r="U11" s="48"/>
    </row>
    <row r="12" spans="1:21" s="32" customFormat="1" ht="45" x14ac:dyDescent="0.2">
      <c r="A12" s="48"/>
      <c r="B12" s="49"/>
      <c r="C12" s="46"/>
      <c r="D12" s="46"/>
      <c r="E12" s="46"/>
      <c r="F12" s="46"/>
      <c r="G12" s="46"/>
      <c r="H12" s="46"/>
      <c r="I12" s="48"/>
      <c r="J12" s="48"/>
      <c r="K12" s="48"/>
      <c r="L12" s="31" t="s">
        <v>5</v>
      </c>
      <c r="M12" s="31" t="s">
        <v>6</v>
      </c>
      <c r="N12" s="48"/>
      <c r="O12" s="31" t="s">
        <v>7</v>
      </c>
      <c r="P12" s="31" t="s">
        <v>8</v>
      </c>
      <c r="Q12" s="48"/>
      <c r="R12" s="48"/>
      <c r="S12" s="48"/>
      <c r="T12" s="48"/>
      <c r="U12" s="48"/>
    </row>
    <row r="13" spans="1:21" s="34" customFormat="1" ht="49.5" customHeight="1" x14ac:dyDescent="0.35">
      <c r="A13" s="33">
        <v>1</v>
      </c>
      <c r="B13" s="37" t="s">
        <v>39</v>
      </c>
      <c r="C13" s="37" t="s">
        <v>37</v>
      </c>
      <c r="D13" s="40" t="s">
        <v>40</v>
      </c>
      <c r="E13" s="41" t="s">
        <v>41</v>
      </c>
      <c r="F13" s="38" t="s">
        <v>36</v>
      </c>
      <c r="G13" s="39">
        <v>45597</v>
      </c>
      <c r="H13" s="39">
        <v>45778</v>
      </c>
      <c r="I13" s="42">
        <v>60000</v>
      </c>
      <c r="J13" s="43"/>
      <c r="K13" s="42">
        <v>3486.68</v>
      </c>
      <c r="L13" s="42">
        <f>I13*2.87/100</f>
        <v>1722</v>
      </c>
      <c r="M13" s="42">
        <f>I13*7.1/100</f>
        <v>4260</v>
      </c>
      <c r="N13" s="42">
        <f>I13*1.1/100</f>
        <v>660</v>
      </c>
      <c r="O13" s="42">
        <f>I13*3.04/100</f>
        <v>1824</v>
      </c>
      <c r="P13" s="42">
        <f>+I13*7.09%</f>
        <v>4254</v>
      </c>
      <c r="Q13" s="42">
        <v>0</v>
      </c>
      <c r="R13" s="42">
        <f>L13+M13+N13+O13+P13+Q13</f>
        <v>12720</v>
      </c>
      <c r="S13" s="42">
        <f>K13+L13+O13+Q13</f>
        <v>7032.68</v>
      </c>
      <c r="T13" s="42">
        <f>M13+N13+P13</f>
        <v>9174</v>
      </c>
      <c r="U13" s="42">
        <f>I13-S13+J13</f>
        <v>52967.32</v>
      </c>
    </row>
    <row r="14" spans="1:21" s="7" customFormat="1" ht="56.25" customHeight="1" x14ac:dyDescent="0.2">
      <c r="A14" s="51" t="s">
        <v>21</v>
      </c>
      <c r="B14" s="51"/>
      <c r="C14" s="51"/>
      <c r="D14" s="51"/>
      <c r="E14" s="51"/>
      <c r="F14" s="51"/>
      <c r="G14" s="35"/>
      <c r="H14" s="35"/>
      <c r="I14" s="36">
        <f>+I13</f>
        <v>60000</v>
      </c>
      <c r="J14" s="36">
        <f t="shared" ref="J14:U14" si="0">+J13</f>
        <v>0</v>
      </c>
      <c r="K14" s="36">
        <f t="shared" si="0"/>
        <v>3486.68</v>
      </c>
      <c r="L14" s="36">
        <f t="shared" si="0"/>
        <v>1722</v>
      </c>
      <c r="M14" s="36">
        <f t="shared" si="0"/>
        <v>4260</v>
      </c>
      <c r="N14" s="36">
        <f t="shared" si="0"/>
        <v>660</v>
      </c>
      <c r="O14" s="36">
        <f t="shared" si="0"/>
        <v>1824</v>
      </c>
      <c r="P14" s="36">
        <f t="shared" si="0"/>
        <v>4254</v>
      </c>
      <c r="Q14" s="36">
        <f t="shared" si="0"/>
        <v>0</v>
      </c>
      <c r="R14" s="36">
        <f t="shared" si="0"/>
        <v>12720</v>
      </c>
      <c r="S14" s="36">
        <f t="shared" si="0"/>
        <v>7032.68</v>
      </c>
      <c r="T14" s="36">
        <f t="shared" si="0"/>
        <v>9174</v>
      </c>
      <c r="U14" s="36">
        <f t="shared" si="0"/>
        <v>52967.32</v>
      </c>
    </row>
    <row r="15" spans="1:21" s="16" customFormat="1" ht="24" customHeight="1" x14ac:dyDescent="0.2">
      <c r="A15" s="11" t="s">
        <v>3</v>
      </c>
      <c r="B15" s="12"/>
      <c r="C15" s="12"/>
      <c r="D15" s="12"/>
      <c r="E15" s="10"/>
      <c r="F15" s="10"/>
      <c r="G15" s="10"/>
      <c r="H15" s="10"/>
      <c r="I15" s="13"/>
      <c r="J15" s="13"/>
      <c r="K15" s="14"/>
      <c r="L15" s="14"/>
      <c r="M15" s="15"/>
      <c r="N15" s="10"/>
      <c r="O15" s="10"/>
      <c r="P15" s="10"/>
      <c r="Q15" s="10"/>
      <c r="R15" s="14"/>
      <c r="S15" s="14"/>
      <c r="T15" s="14"/>
      <c r="U15" s="10"/>
    </row>
    <row r="16" spans="1:21" s="16" customFormat="1" ht="24" customHeight="1" x14ac:dyDescent="0.2">
      <c r="A16" s="10" t="s">
        <v>26</v>
      </c>
      <c r="B16" s="12"/>
      <c r="C16" s="12"/>
      <c r="D16" s="12"/>
      <c r="E16" s="10"/>
      <c r="F16" s="10"/>
      <c r="G16" s="10"/>
      <c r="H16" s="10"/>
      <c r="I16" s="10"/>
      <c r="J16" s="10"/>
      <c r="K16" s="17"/>
      <c r="L16" s="14"/>
      <c r="M16" s="15"/>
      <c r="N16" s="10"/>
      <c r="O16" s="10"/>
      <c r="P16" s="10"/>
      <c r="Q16" s="10"/>
      <c r="R16" s="14"/>
      <c r="S16" s="14"/>
      <c r="T16" s="14"/>
      <c r="U16" s="10"/>
    </row>
    <row r="17" spans="1:21" s="16" customFormat="1" ht="24" customHeight="1" x14ac:dyDescent="0.2">
      <c r="A17" s="10" t="s">
        <v>29</v>
      </c>
      <c r="B17" s="12"/>
      <c r="C17" s="12"/>
      <c r="D17" s="12"/>
      <c r="E17" s="10"/>
      <c r="F17" s="10"/>
      <c r="G17" s="10"/>
      <c r="H17" s="10"/>
      <c r="I17" s="13" t="s">
        <v>32</v>
      </c>
      <c r="J17" s="13"/>
      <c r="K17" s="18"/>
      <c r="L17" s="14"/>
      <c r="M17" s="15"/>
      <c r="N17" s="14"/>
      <c r="O17" s="14"/>
      <c r="P17" s="19"/>
      <c r="Q17" s="20"/>
      <c r="R17" s="14"/>
      <c r="S17" s="14"/>
      <c r="T17" s="15"/>
      <c r="U17" s="10"/>
    </row>
    <row r="18" spans="1:21" s="16" customFormat="1" ht="24" customHeight="1" x14ac:dyDescent="0.2">
      <c r="A18" s="10" t="s">
        <v>30</v>
      </c>
      <c r="B18" s="12"/>
      <c r="C18" s="12"/>
      <c r="D18" s="12"/>
      <c r="E18" s="10"/>
      <c r="F18" s="10"/>
      <c r="G18" s="10"/>
      <c r="H18" s="10"/>
      <c r="I18" s="21"/>
      <c r="J18" s="21"/>
      <c r="K18" s="21" t="s">
        <v>33</v>
      </c>
      <c r="L18" s="22"/>
      <c r="M18" s="23"/>
      <c r="N18" s="23"/>
      <c r="O18" s="15"/>
      <c r="P18" s="15"/>
      <c r="Q18" s="19"/>
      <c r="R18" s="19"/>
      <c r="S18" s="15"/>
      <c r="T18" s="10"/>
      <c r="U18" s="10"/>
    </row>
    <row r="19" spans="1:21" s="16" customFormat="1" ht="24" customHeight="1" x14ac:dyDescent="0.2">
      <c r="A19" s="10" t="s">
        <v>35</v>
      </c>
      <c r="B19" s="12"/>
      <c r="C19" s="12"/>
      <c r="D19" s="12"/>
      <c r="E19" s="10"/>
      <c r="F19" s="12"/>
      <c r="G19" s="12"/>
      <c r="H19" s="12"/>
      <c r="I19" s="24"/>
      <c r="J19" s="24"/>
      <c r="K19" s="24" t="s">
        <v>34</v>
      </c>
      <c r="L19" s="25"/>
      <c r="M19" s="15"/>
      <c r="N19" s="15"/>
      <c r="O19" s="15"/>
      <c r="P19" s="15"/>
      <c r="Q19" s="19"/>
      <c r="R19" s="19"/>
      <c r="S19" s="15"/>
      <c r="T19" s="15"/>
      <c r="U19" s="10"/>
    </row>
    <row r="20" spans="1:21" s="16" customFormat="1" ht="24" customHeight="1" x14ac:dyDescent="0.2">
      <c r="A20" s="26" t="s">
        <v>25</v>
      </c>
      <c r="B20" s="26"/>
      <c r="C20" s="26"/>
      <c r="D20" s="26"/>
      <c r="E20" s="26"/>
      <c r="F20" s="26"/>
      <c r="G20" s="26"/>
      <c r="H20" s="26"/>
      <c r="I20" s="27"/>
      <c r="J20" s="27"/>
      <c r="K20" s="18"/>
      <c r="L20" s="28"/>
      <c r="M20" s="10"/>
      <c r="N20" s="15"/>
      <c r="O20" s="28"/>
      <c r="P20" s="15"/>
      <c r="Q20" s="15"/>
      <c r="R20" s="15"/>
      <c r="S20" s="15"/>
      <c r="T20" s="15"/>
      <c r="U20" s="15"/>
    </row>
    <row r="21" spans="1:21" s="4" customFormat="1" ht="24" customHeight="1" x14ac:dyDescent="0.2">
      <c r="A21" s="50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29"/>
      <c r="P21" s="30"/>
      <c r="Q21" s="30"/>
      <c r="R21" s="30"/>
      <c r="S21" s="30"/>
      <c r="T21" s="30"/>
      <c r="U21" s="30"/>
    </row>
  </sheetData>
  <mergeCells count="28">
    <mergeCell ref="A5:U5"/>
    <mergeCell ref="A4:U4"/>
    <mergeCell ref="L10:R10"/>
    <mergeCell ref="S10:T10"/>
    <mergeCell ref="A6:U6"/>
    <mergeCell ref="U10:U12"/>
    <mergeCell ref="R11:R12"/>
    <mergeCell ref="S11:S12"/>
    <mergeCell ref="A10:A12"/>
    <mergeCell ref="A9:U9"/>
    <mergeCell ref="C10:C12"/>
    <mergeCell ref="D10:D12"/>
    <mergeCell ref="E10:E12"/>
    <mergeCell ref="T11:T12"/>
    <mergeCell ref="Q11:Q12"/>
    <mergeCell ref="N11:N12"/>
    <mergeCell ref="H10:H12"/>
    <mergeCell ref="A7:U7"/>
    <mergeCell ref="O11:P11"/>
    <mergeCell ref="B10:B12"/>
    <mergeCell ref="A21:N21"/>
    <mergeCell ref="L11:M11"/>
    <mergeCell ref="A14:F14"/>
    <mergeCell ref="F10:F12"/>
    <mergeCell ref="G10:G12"/>
    <mergeCell ref="I10:I12"/>
    <mergeCell ref="K10:K12"/>
    <mergeCell ref="J10:J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5" fitToHeight="3" orientation="landscape" r:id="rId1"/>
  <headerFooter alignWithMargins="0"/>
  <rowBreaks count="1" manualBreakCount="1">
    <brk id="20" max="20" man="1"/>
  </rowBreaks>
  <colBreaks count="1" manualBreakCount="1">
    <brk id="21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Periodo Probatorio</vt:lpstr>
      <vt:lpstr>'Periodo Probatorio'!Área_de_impresión</vt:lpstr>
      <vt:lpstr>'Periodo Probatorio'!Títulos_a_imprimir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2023-10-09T12:45:31Z</cp:lastPrinted>
  <dcterms:created xsi:type="dcterms:W3CDTF">2006-07-11T17:39:34Z</dcterms:created>
  <dcterms:modified xsi:type="dcterms:W3CDTF">2025-01-31T14:32:24Z</dcterms:modified>
</cp:coreProperties>
</file>