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Enero\"/>
    </mc:Choice>
  </mc:AlternateContent>
  <xr:revisionPtr revIDLastSave="0" documentId="8_{40DAA8F3-A88F-4BB7-963E-1208F27EE6EE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14" i="1" s="1"/>
  <c r="O13" i="1"/>
  <c r="N13" i="1"/>
  <c r="M13" i="1"/>
  <c r="L13" i="1"/>
  <c r="L14" i="1" s="1"/>
  <c r="T14" i="1"/>
  <c r="Q14" i="1"/>
  <c r="O14" i="1"/>
  <c r="N14" i="1"/>
  <c r="M14" i="1"/>
  <c r="K14" i="1"/>
  <c r="J14" i="1"/>
  <c r="I14" i="1"/>
  <c r="T13" i="1"/>
  <c r="S13" i="1" l="1"/>
  <c r="R13" i="1"/>
  <c r="R14" i="1" s="1"/>
  <c r="U13" i="1" l="1"/>
  <c r="U14" i="1" s="1"/>
  <c r="S14" i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<sst xmlns="http://schemas.openxmlformats.org/spreadsheetml/2006/main" count="43" uniqueCount="43">
  <si>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</si>
  <si>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</si>
  <si>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</si>
  <si>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</si>
  <si>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</si>
  <si>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</si>
  <si>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</si>
  <si>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</si>
  <si>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</si>
  <si>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</si>
  <si>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</si>
  <si>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</si>
  <si>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</si>
  <si>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</si>
  <si>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</si>
  <si>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</si>
  <si>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</si>
  <si>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</si>
  <si>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</si>
  <si>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</si>
  <si>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</si>
  <si>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</si>
  <si>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</si>
  <si>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</si>
  <si>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</si>
  <si>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</si>
  <si>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</si>
  <si>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</si>
  <si>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</si>
  <si>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</si>
  <si>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</si>
  <si>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</si>
  <si>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</si>
  <si>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</si>
  <si>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</si>
  <si>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</si>
  <si>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</si>
  <si>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Dirección de Servicios</t>
  </si>
  <si>
    <t>Nómina de Sueldos: Empleados Temporeros ( Regional Puerto Plata)</t>
  </si>
  <si>
    <t>ANDREA MARTÍNEZ MERCADO</t>
  </si>
  <si>
    <t>Femenino</t>
  </si>
  <si>
    <t>Gestor de Trámites y Servicios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</si>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</sst>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D13" sqref="D13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5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6" customFormat="1" ht="55.5" customHeight="1" x14ac:dyDescent="0.2">
      <c r="A5" s="44" t="s">
        <v>38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s="7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7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49" t="s">
        <v>42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s="32" customFormat="1" ht="36.75" customHeight="1" x14ac:dyDescent="0.2">
      <c r="A10" s="47" t="s">
        <v>18</v>
      </c>
      <c r="B10" s="46" t="s">
        <v>14</v>
      </c>
      <c r="C10" s="50" t="s">
        <v>27</v>
      </c>
      <c r="D10" s="50" t="s">
        <v>20</v>
      </c>
      <c r="E10" s="50" t="s">
        <v>15</v>
      </c>
      <c r="F10" s="50" t="s">
        <v>19</v>
      </c>
      <c r="G10" s="50" t="s">
        <v>23</v>
      </c>
      <c r="H10" s="50" t="s">
        <v>24</v>
      </c>
      <c r="I10" s="47" t="s">
        <v>16</v>
      </c>
      <c r="J10" s="47" t="s">
        <v>31</v>
      </c>
      <c r="K10" s="47" t="s">
        <v>22</v>
      </c>
      <c r="L10" s="46" t="s">
        <v>9</v>
      </c>
      <c r="M10" s="46"/>
      <c r="N10" s="46"/>
      <c r="O10" s="46"/>
      <c r="P10" s="46"/>
      <c r="Q10" s="46"/>
      <c r="R10" s="46"/>
      <c r="S10" s="47" t="s">
        <v>2</v>
      </c>
      <c r="T10" s="47"/>
      <c r="U10" s="47" t="s">
        <v>17</v>
      </c>
    </row>
    <row r="11" spans="1:21" s="32" customFormat="1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/>
      <c r="L11" s="47" t="s">
        <v>12</v>
      </c>
      <c r="M11" s="47"/>
      <c r="N11" s="47" t="s">
        <v>10</v>
      </c>
      <c r="O11" s="47" t="s">
        <v>13</v>
      </c>
      <c r="P11" s="47"/>
      <c r="Q11" s="47" t="s">
        <v>11</v>
      </c>
      <c r="R11" s="47" t="s">
        <v>0</v>
      </c>
      <c r="S11" s="47" t="s">
        <v>4</v>
      </c>
      <c r="T11" s="47" t="s">
        <v>1</v>
      </c>
      <c r="U11" s="47"/>
    </row>
    <row r="12" spans="1:21" s="32" customFormat="1" ht="45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47"/>
      <c r="L12" s="31" t="s">
        <v>5</v>
      </c>
      <c r="M12" s="31" t="s">
        <v>6</v>
      </c>
      <c r="N12" s="47"/>
      <c r="O12" s="31" t="s">
        <v>7</v>
      </c>
      <c r="P12" s="31" t="s">
        <v>8</v>
      </c>
      <c r="Q12" s="47"/>
      <c r="R12" s="47"/>
      <c r="S12" s="47"/>
      <c r="T12" s="47"/>
      <c r="U12" s="47"/>
    </row>
    <row r="13" spans="1:21" s="34" customFormat="1" ht="49.5" customHeight="1" x14ac:dyDescent="0.35">
      <c r="A13" s="33">
        <v>1</v>
      </c>
      <c r="B13" s="37" t="s">
        <v>39</v>
      </c>
      <c r="C13" s="37" t="s">
        <v>40</v>
      </c>
      <c r="D13" s="40" t="s">
        <v>37</v>
      </c>
      <c r="E13" s="41" t="s">
        <v>41</v>
      </c>
      <c r="F13" s="38" t="s">
        <v>36</v>
      </c>
      <c r="G13" s="39">
        <v>45597</v>
      </c>
      <c r="H13" s="39">
        <v>45778</v>
      </c>
      <c r="I13" s="42">
        <v>60000</v>
      </c>
      <c r="J13" s="43">
        <v>0</v>
      </c>
      <c r="K13" s="42">
        <v>3486.68</v>
      </c>
      <c r="L13" s="42">
        <f t="shared" ref="L13" si="0">I13*2.87/100</f>
        <v>1722</v>
      </c>
      <c r="M13" s="42">
        <f t="shared" ref="M13" si="1">I13*7.1/100</f>
        <v>4260</v>
      </c>
      <c r="N13" s="42">
        <f>+I13*1.1%</f>
        <v>660.00000000000011</v>
      </c>
      <c r="O13" s="42">
        <f t="shared" ref="O13" si="2">I13*3.04/100</f>
        <v>1824</v>
      </c>
      <c r="P13" s="42">
        <f t="shared" ref="P13" si="3"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I13-S13+J13</f>
        <v>52967.32</v>
      </c>
    </row>
    <row r="14" spans="1:21" s="7" customFormat="1" ht="56.25" customHeight="1" x14ac:dyDescent="0.2">
      <c r="A14" s="54" t="s">
        <v>21</v>
      </c>
      <c r="B14" s="54"/>
      <c r="C14" s="54"/>
      <c r="D14" s="54"/>
      <c r="E14" s="54"/>
      <c r="F14" s="54"/>
      <c r="G14" s="35"/>
      <c r="H14" s="35"/>
      <c r="I14" s="36">
        <f>+I13</f>
        <v>60000</v>
      </c>
      <c r="J14" s="36">
        <f t="shared" ref="J14:U14" si="4">+J13</f>
        <v>0</v>
      </c>
      <c r="K14" s="36">
        <f t="shared" si="4"/>
        <v>3486.68</v>
      </c>
      <c r="L14" s="36">
        <f t="shared" si="4"/>
        <v>1722</v>
      </c>
      <c r="M14" s="36">
        <f t="shared" si="4"/>
        <v>4260</v>
      </c>
      <c r="N14" s="36">
        <f t="shared" si="4"/>
        <v>660.00000000000011</v>
      </c>
      <c r="O14" s="36">
        <f t="shared" si="4"/>
        <v>1824</v>
      </c>
      <c r="P14" s="36">
        <f t="shared" si="4"/>
        <v>4254</v>
      </c>
      <c r="Q14" s="36">
        <f t="shared" si="4"/>
        <v>0</v>
      </c>
      <c r="R14" s="36">
        <f t="shared" si="4"/>
        <v>12720</v>
      </c>
      <c r="S14" s="36">
        <f t="shared" si="4"/>
        <v>7032.68</v>
      </c>
      <c r="T14" s="36">
        <f t="shared" si="4"/>
        <v>9174</v>
      </c>
      <c r="U14" s="36">
        <f t="shared" si="4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9"/>
      <c r="P21" s="30"/>
      <c r="Q21" s="30"/>
      <c r="R21" s="30"/>
      <c r="S21" s="30"/>
      <c r="T21" s="30"/>
      <c r="U21" s="30"/>
    </row>
  </sheetData>
  <mergeCells count="28"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2025-01-31T13:07:42Z</dcterms:modified>
</cp:coreProperties>
</file>