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4\"/>
    </mc:Choice>
  </mc:AlternateContent>
  <xr:revisionPtr revIDLastSave="0" documentId="13_ncr:1_{E3208754-DF45-41E7-9A85-E8073A4D3C86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Proveedores'!$A$9:$J$107</definedName>
    <definedName name="_xlnm.Print_Area" localSheetId="0">'Plantilla Pagos a Proveedores'!$A$4:$I$110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1" i="5"/>
  <c r="E107" i="5" l="1"/>
  <c r="H10" i="5" l="1"/>
  <c r="H107" i="5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<sst xmlns="http://schemas.openxmlformats.org/spreadsheetml/2006/main" count="652" uniqueCount="252">
  <si>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</si>
  <si>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</si>
  <si>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</si>
  <si>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</si>
  <si>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</si>
  <si>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</si>
  <si>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</si>
  <si>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</si>
  <si>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</si>
  <si>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</si>
  <si>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</si>
  <si>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</si>
  <si>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</si>
  <si>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</si>
  <si>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</si>
  <si>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</si>
  <si>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</si>
  <si>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</si>
  <si>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</si>
  <si>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</si>
  <si>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</si>
  <si>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</si>
  <si>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</si>
  <si>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</si>
  <si>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</si>
  <si>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</si>
  <si>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</si>
  <si>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</si>
  <si>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</si>
  <si>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</si>
  <si>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</si>
  <si>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</si>
  <si>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</si>
  <si>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</si>
  <si>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</si>
  <si>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</si>
  <si>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</si>
  <si>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</si>
  <si>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</si>
  <si>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</si>
  <si>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</si>
  <si>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</si>
  <si>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</si>
  <si>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</si>
  <si>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</si>
  <si>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</si>
  <si>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</si>
  <si>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</si>
  <si>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</si>
  <si>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</si>
  <si>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</si>
  <si>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</si>
  <si>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</si>
  <si>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</si>
  <si>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</si>
  <si>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</si>
  <si>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</si>
  <si>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</si>
  <si>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</si>
  <si>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</si>
  <si>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</si>
  <si>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</si>
  <si>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</si>
  <si>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</si>
  <si>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</si>
  <si>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</si>
  <si>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</si>
  <si>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</si>
  <si>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</si>
  <si>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</si>
  <si>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</si>
  <si>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</si>
  <si>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</si>
  <si>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</si>
  <si>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</si>
  <si>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</si>
  <si>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</si>
  <si>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</si>
  <si>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</si>
  <si>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</si>
  <si>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</si>
  <si>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</si>
  <si>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</si>
  <si>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</si>
  <si>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</si>
  <si>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</si>
  <si>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</si>
  <si>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</si>
  <si>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</si>
  <si>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</si>
  <si>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</si>
  <si>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</si>
  <si>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</si>
  <si>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</si>
  <si>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</si>
  <si>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</si>
  <si>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</si>
  <si>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</si>
  <si>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</si>
  <si>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</si>
  <si>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</si>
  <si>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</si>
  <si>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</si>
  <si>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</si>
  <si>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</si>
  <si>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</si>
  <si>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Octubre 2024</t>
  </si>
  <si>
    <t>ACTUALIDADES VD SRL</t>
  </si>
  <si>
    <t>AGUA PLANETA AZUL</t>
  </si>
  <si>
    <t>AMAJTECH, SRL</t>
  </si>
  <si>
    <t>BERNARDO ANTONIO GARCIA FAMILIA</t>
  </si>
  <si>
    <t>BROTHERS RSR SUPPLY OFFICE, SRL</t>
  </si>
  <si>
    <t>CASA CUESTA NACIONAL, SAS</t>
  </si>
  <si>
    <t>COMPAÑÍA DOMINIICANA DE TELEFONOS, SA (CLARO)</t>
  </si>
  <si>
    <t>CRF CONSTRUCTORA SRL</t>
  </si>
  <si>
    <t>CECOMSA, SRL</t>
  </si>
  <si>
    <t>CHELETE SRL</t>
  </si>
  <si>
    <t>DELTA COMERCIAL, SA</t>
  </si>
  <si>
    <t>DISTOSA SRL</t>
  </si>
  <si>
    <t>DIGITAL CITY COMPANY SRL</t>
  </si>
  <si>
    <t>DOMINICAN RISK &amp; COMPLIANCE, SRL</t>
  </si>
  <si>
    <t>DISTRIBUIDORA DE EQUIPOS INDUSTRIALES Y SEGURIDAD, SRL</t>
  </si>
  <si>
    <t>EDITORA HOY, S.A.S.</t>
  </si>
  <si>
    <t xml:space="preserve">EDUARD MARIANO INIRIO PEREZ </t>
  </si>
  <si>
    <t>EDUARDO MANRIQUE &amp; ASOC., SRL</t>
  </si>
  <si>
    <t>EDESUR DOMINICANA. SA</t>
  </si>
  <si>
    <t>FUNDACION SOSTENIBILIDAD 3RS, INC</t>
  </si>
  <si>
    <t>GABO, SRL</t>
  </si>
  <si>
    <t>GRUPO CAROL, S.A.S</t>
  </si>
  <si>
    <t>IDENTIFICACIONES CORPORATIVAS, SRL</t>
  </si>
  <si>
    <t>INTEGRACIONES TECNOLOGICAS, M&amp;A, SRL</t>
  </si>
  <si>
    <t>INVERDOMINICO, SRL</t>
  </si>
  <si>
    <t>INVERSIONES PRF, SRL</t>
  </si>
  <si>
    <t>ISAIAS CORPORAN RIVAS</t>
  </si>
  <si>
    <t>ITCORP GONCLOSS, SRL</t>
  </si>
  <si>
    <t>KAKMON, SRL</t>
  </si>
  <si>
    <t>MAPFRE SALUD ARS, S.A.</t>
  </si>
  <si>
    <t>M.P. UNIFROMES PARA EMPRESAS, SRL</t>
  </si>
  <si>
    <t>MULTICOMPUTOS, SRL</t>
  </si>
  <si>
    <t>PZU CONSULTING, SRL</t>
  </si>
  <si>
    <t>RAIZA VALENTINA PRESTOL</t>
  </si>
  <si>
    <t>RESOLUCION TECNICA ALDASO EIRL</t>
  </si>
  <si>
    <t>SANTO DOMINGO MOTORS, S.A.</t>
  </si>
  <si>
    <t>SAVANT CONSULTORES, SRL</t>
  </si>
  <si>
    <t>SEGURO NACIONAL DE SALUD</t>
  </si>
  <si>
    <t>SEGURO UNIVERSAL S.A.</t>
  </si>
  <si>
    <t>SOLO SELLOS EIRL</t>
  </si>
  <si>
    <t>SOLUCIONES INTEGRALES CAF, SRL</t>
  </si>
  <si>
    <t>SOLVAMEN, SRL</t>
  </si>
  <si>
    <t>TOTAL ENERGIES MARKETING DOMINICANA, S.A.</t>
  </si>
  <si>
    <t>TEOREMA</t>
  </si>
  <si>
    <t>UNIFIED COMMUNICATIONS, SRL</t>
  </si>
  <si>
    <t>VIDROG SOLUTIONS, SRL</t>
  </si>
  <si>
    <t xml:space="preserve">VINACA SEGURITY </t>
  </si>
  <si>
    <t>WENDYS MUEBLES,SRL</t>
  </si>
  <si>
    <t>B1500002040</t>
  </si>
  <si>
    <t>E450000005772</t>
  </si>
  <si>
    <t>E450000005760</t>
  </si>
  <si>
    <t>E450000005786</t>
  </si>
  <si>
    <t>B1500000007</t>
  </si>
  <si>
    <t>B1500000167</t>
  </si>
  <si>
    <t>B1500001287</t>
  </si>
  <si>
    <t>B1500190000</t>
  </si>
  <si>
    <t>E450000058462</t>
  </si>
  <si>
    <t>E450000058463</t>
  </si>
  <si>
    <t>E450000058545</t>
  </si>
  <si>
    <t>E450000059153</t>
  </si>
  <si>
    <t xml:space="preserve"> E450000058080</t>
  </si>
  <si>
    <t>E450000058135</t>
  </si>
  <si>
    <t>B1500000033</t>
  </si>
  <si>
    <t>E450000002914</t>
  </si>
  <si>
    <t>B1500001742</t>
  </si>
  <si>
    <t>E450000001590</t>
  </si>
  <si>
    <t>B1500002426</t>
  </si>
  <si>
    <t>B1500000070</t>
  </si>
  <si>
    <t>B1500000115</t>
  </si>
  <si>
    <t>E450000000148</t>
  </si>
  <si>
    <t>B1500007962</t>
  </si>
  <si>
    <t>B1500000011</t>
  </si>
  <si>
    <t>B1500000244</t>
  </si>
  <si>
    <t>B1500000245</t>
  </si>
  <si>
    <t>B1500569198</t>
  </si>
  <si>
    <t>B1500569199</t>
  </si>
  <si>
    <t>B1500569200</t>
  </si>
  <si>
    <t>B1500569201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</si>
  <si>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</si>
  <si>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</si>
  <si>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</si>
  <si>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</si>
  <si>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</si>
  <si>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</si>
  <si>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</si>
  <si>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</si>
  <si>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</si>
  <si>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</si>
  <si>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</si>
  <si>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</si>
  <si>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</si>
  <si>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</si>
  <si>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</si>
  <si>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</si>
  <si>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</si>
  <si>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</si>
  <si>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B1500000223</t>
  </si>
  <si>
    <t>B1500000278</t>
  </si>
  <si>
    <t>B1500000152</t>
  </si>
  <si>
    <t>E450000008615</t>
  </si>
  <si>
    <t>B1500000738</t>
  </si>
  <si>
    <t>B1500000397</t>
  </si>
  <si>
    <t>B1500000006</t>
  </si>
  <si>
    <t>B1500000711</t>
  </si>
  <si>
    <t>B1500000718</t>
  </si>
  <si>
    <t>B1500000729</t>
  </si>
  <si>
    <t>B1500000112</t>
  </si>
  <si>
    <t>B1500001091</t>
  </si>
  <si>
    <t>B1500001102</t>
  </si>
  <si>
    <t>B1500000176</t>
  </si>
  <si>
    <t>E450000000268</t>
  </si>
  <si>
    <t>B1500000192</t>
  </si>
  <si>
    <t>E450000000007</t>
  </si>
  <si>
    <t>B1500000217</t>
  </si>
  <si>
    <t>B1500000188</t>
  </si>
  <si>
    <t>B1500000231</t>
  </si>
  <si>
    <t>B1500000237</t>
  </si>
  <si>
    <t>A010010011500000003</t>
  </si>
  <si>
    <t>E450000000624</t>
  </si>
  <si>
    <t>E450000000643</t>
  </si>
  <si>
    <t>B1500000158</t>
  </si>
  <si>
    <t>B1500000164</t>
  </si>
  <si>
    <t>E450000000302</t>
  </si>
  <si>
    <t>E4500000008852</t>
  </si>
  <si>
    <t>E450000000854</t>
  </si>
  <si>
    <t>B1500000441</t>
  </si>
  <si>
    <t>B1500000557</t>
  </si>
  <si>
    <t>B1500000113</t>
  </si>
  <si>
    <t>E450000000366</t>
  </si>
  <si>
    <t>B1500000868</t>
  </si>
  <si>
    <t>B1500000334</t>
  </si>
  <si>
    <t>B1500000107</t>
  </si>
  <si>
    <t>B1500000556</t>
  </si>
  <si>
    <t>B1500000568</t>
  </si>
  <si>
    <t>B1500000580</t>
  </si>
  <si>
    <t>BAROLI TECNOLOGIES</t>
  </si>
  <si>
    <t>CONSORCIO ENERGETICO PUNTA CANA</t>
  </si>
  <si>
    <t>INVERSIONES SIURANA, SRL</t>
  </si>
  <si>
    <t>URBANVOLT SOLUTION , SRL</t>
  </si>
  <si>
    <t>B1500000412</t>
  </si>
  <si>
    <t>E450000000227</t>
  </si>
  <si>
    <t>B1500001422</t>
  </si>
  <si>
    <t>E450000000611</t>
  </si>
  <si>
    <t>E450000000352</t>
  </si>
  <si>
    <t>B1500000741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</si>
</sst>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169" fontId="35" fillId="0" borderId="22" xfId="0" applyNumberFormat="1" applyFont="1" applyBorder="1" applyAlignment="1">
      <alignment horizontal="center" vertical="center"/>
    </xf>
    <xf numFmtId="166" fontId="34" fillId="0" borderId="23" xfId="0" applyNumberFormat="1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0"/>
  <sheetViews>
    <sheetView showGridLines="0" tabSelected="1" topLeftCell="A94" zoomScale="70" zoomScaleNormal="70" workbookViewId="0">
      <selection activeCell="H116" sqref="H116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6" t="s">
        <v>95</v>
      </c>
      <c r="B5" s="116"/>
      <c r="C5" s="116"/>
      <c r="D5" s="116"/>
      <c r="E5" s="116"/>
      <c r="F5" s="116"/>
      <c r="G5" s="116"/>
      <c r="H5" s="116"/>
      <c r="I5" s="116"/>
    </row>
    <row r="6" spans="1:9" ht="22.5" customHeight="1" x14ac:dyDescent="0.2">
      <c r="A6" s="117" t="s">
        <v>97</v>
      </c>
      <c r="B6" s="117"/>
      <c r="C6" s="117"/>
      <c r="D6" s="117"/>
      <c r="E6" s="117"/>
      <c r="F6" s="117"/>
      <c r="G6" s="117"/>
      <c r="H6" s="117"/>
      <c r="I6" s="117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18" t="s">
        <v>106</v>
      </c>
      <c r="B8" s="118"/>
      <c r="C8" s="118"/>
      <c r="D8" s="118"/>
      <c r="E8" s="118"/>
      <c r="F8" s="118"/>
      <c r="G8" s="118"/>
      <c r="H8" s="118"/>
      <c r="I8" s="119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04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2"/>
      <c r="E10" s="113">
        <v>6400</v>
      </c>
      <c r="F10" s="96"/>
      <c r="G10" s="96"/>
      <c r="H10" s="96">
        <f t="shared" ref="H10" si="0">+E10</f>
        <v>6400</v>
      </c>
      <c r="I10" s="97" t="s">
        <v>104</v>
      </c>
    </row>
    <row r="11" spans="1:9" s="87" customFormat="1" ht="32.25" customHeight="1" x14ac:dyDescent="0.25">
      <c r="A11" s="114" t="s">
        <v>107</v>
      </c>
      <c r="B11" s="114" t="s">
        <v>96</v>
      </c>
      <c r="C11" s="115" t="s">
        <v>155</v>
      </c>
      <c r="D11" s="143">
        <v>45580</v>
      </c>
      <c r="E11" s="109">
        <v>155712.79999999999</v>
      </c>
      <c r="F11" s="110">
        <f>+D11+30</f>
        <v>45610</v>
      </c>
      <c r="G11" s="111">
        <v>0</v>
      </c>
      <c r="H11" s="109">
        <v>155712.79999999999</v>
      </c>
      <c r="I11" s="97" t="s">
        <v>104</v>
      </c>
    </row>
    <row r="12" spans="1:9" s="87" customFormat="1" ht="32.25" customHeight="1" x14ac:dyDescent="0.25">
      <c r="A12" s="142" t="s">
        <v>108</v>
      </c>
      <c r="B12" s="114" t="s">
        <v>96</v>
      </c>
      <c r="C12" s="115" t="s">
        <v>156</v>
      </c>
      <c r="D12" s="143">
        <v>45586</v>
      </c>
      <c r="E12" s="109">
        <v>5160</v>
      </c>
      <c r="F12" s="110">
        <f t="shared" ref="F12:F75" si="1">+D12+30</f>
        <v>45616</v>
      </c>
      <c r="G12" s="111">
        <v>0</v>
      </c>
      <c r="H12" s="109">
        <v>5160</v>
      </c>
      <c r="I12" s="97" t="s">
        <v>104</v>
      </c>
    </row>
    <row r="13" spans="1:9" s="87" customFormat="1" ht="32.25" customHeight="1" x14ac:dyDescent="0.25">
      <c r="A13" s="142" t="s">
        <v>108</v>
      </c>
      <c r="B13" s="114" t="s">
        <v>96</v>
      </c>
      <c r="C13" s="115" t="s">
        <v>157</v>
      </c>
      <c r="D13" s="143">
        <v>45579</v>
      </c>
      <c r="E13" s="109">
        <v>4020</v>
      </c>
      <c r="F13" s="110">
        <f t="shared" si="1"/>
        <v>45609</v>
      </c>
      <c r="G13" s="111">
        <v>0</v>
      </c>
      <c r="H13" s="109">
        <v>4020</v>
      </c>
      <c r="I13" s="97" t="s">
        <v>104</v>
      </c>
    </row>
    <row r="14" spans="1:9" s="87" customFormat="1" ht="32.25" customHeight="1" x14ac:dyDescent="0.25">
      <c r="A14" s="142" t="s">
        <v>108</v>
      </c>
      <c r="B14" s="114" t="s">
        <v>96</v>
      </c>
      <c r="C14" s="115" t="s">
        <v>158</v>
      </c>
      <c r="D14" s="143">
        <v>45593</v>
      </c>
      <c r="E14" s="109">
        <v>5280</v>
      </c>
      <c r="F14" s="110">
        <f t="shared" si="1"/>
        <v>45623</v>
      </c>
      <c r="G14" s="111">
        <v>0</v>
      </c>
      <c r="H14" s="109">
        <v>5280</v>
      </c>
      <c r="I14" s="97" t="s">
        <v>104</v>
      </c>
    </row>
    <row r="15" spans="1:9" s="87" customFormat="1" ht="32.25" customHeight="1" x14ac:dyDescent="0.25">
      <c r="A15" s="142" t="s">
        <v>109</v>
      </c>
      <c r="B15" s="114" t="s">
        <v>96</v>
      </c>
      <c r="C15" s="115" t="s">
        <v>159</v>
      </c>
      <c r="D15" s="143">
        <v>45566</v>
      </c>
      <c r="E15" s="109">
        <v>1117389.76</v>
      </c>
      <c r="F15" s="110">
        <f t="shared" si="1"/>
        <v>45596</v>
      </c>
      <c r="G15" s="111">
        <v>0</v>
      </c>
      <c r="H15" s="109">
        <v>1117389.76</v>
      </c>
      <c r="I15" s="97" t="s">
        <v>104</v>
      </c>
    </row>
    <row r="16" spans="1:9" s="87" customFormat="1" ht="32.25" customHeight="1" x14ac:dyDescent="0.25">
      <c r="A16" s="142" t="s">
        <v>242</v>
      </c>
      <c r="B16" s="114" t="s">
        <v>96</v>
      </c>
      <c r="C16" s="115" t="s">
        <v>246</v>
      </c>
      <c r="D16" s="143">
        <v>45552</v>
      </c>
      <c r="E16" s="109">
        <v>337200</v>
      </c>
      <c r="F16" s="110">
        <f t="shared" si="1"/>
        <v>45582</v>
      </c>
      <c r="G16" s="111">
        <v>0</v>
      </c>
      <c r="H16" s="109">
        <v>337200</v>
      </c>
      <c r="I16" s="97" t="s">
        <v>104</v>
      </c>
    </row>
    <row r="17" spans="1:9" s="87" customFormat="1" ht="32.25" customHeight="1" x14ac:dyDescent="0.25">
      <c r="A17" s="142" t="s">
        <v>110</v>
      </c>
      <c r="B17" s="114" t="s">
        <v>96</v>
      </c>
      <c r="C17" s="115" t="s">
        <v>160</v>
      </c>
      <c r="D17" s="143">
        <v>45573</v>
      </c>
      <c r="E17" s="109">
        <v>67260</v>
      </c>
      <c r="F17" s="110">
        <f t="shared" si="1"/>
        <v>45603</v>
      </c>
      <c r="G17" s="111">
        <v>0</v>
      </c>
      <c r="H17" s="109">
        <v>67260</v>
      </c>
      <c r="I17" s="97" t="s">
        <v>104</v>
      </c>
    </row>
    <row r="18" spans="1:9" s="87" customFormat="1" ht="32.25" customHeight="1" x14ac:dyDescent="0.25">
      <c r="A18" s="142" t="s">
        <v>111</v>
      </c>
      <c r="B18" s="114" t="s">
        <v>96</v>
      </c>
      <c r="C18" s="115" t="s">
        <v>161</v>
      </c>
      <c r="D18" s="143">
        <v>45583</v>
      </c>
      <c r="E18" s="109">
        <v>116112</v>
      </c>
      <c r="F18" s="110">
        <f t="shared" si="1"/>
        <v>45613</v>
      </c>
      <c r="G18" s="111">
        <v>0</v>
      </c>
      <c r="H18" s="109">
        <v>116112</v>
      </c>
      <c r="I18" s="97" t="s">
        <v>104</v>
      </c>
    </row>
    <row r="19" spans="1:9" s="87" customFormat="1" ht="32.25" customHeight="1" x14ac:dyDescent="0.25">
      <c r="A19" s="142" t="s">
        <v>112</v>
      </c>
      <c r="B19" s="114" t="s">
        <v>96</v>
      </c>
      <c r="C19" s="115" t="s">
        <v>162</v>
      </c>
      <c r="D19" s="143">
        <v>45579</v>
      </c>
      <c r="E19" s="109">
        <v>51470</v>
      </c>
      <c r="F19" s="110">
        <f t="shared" si="1"/>
        <v>45609</v>
      </c>
      <c r="G19" s="111">
        <v>0</v>
      </c>
      <c r="H19" s="109">
        <v>51470</v>
      </c>
      <c r="I19" s="97" t="s">
        <v>104</v>
      </c>
    </row>
    <row r="20" spans="1:9" s="87" customFormat="1" ht="32.25" customHeight="1" x14ac:dyDescent="0.25">
      <c r="A20" s="142" t="s">
        <v>243</v>
      </c>
      <c r="B20" s="114" t="s">
        <v>96</v>
      </c>
      <c r="C20" s="115" t="s">
        <v>247</v>
      </c>
      <c r="D20" s="143">
        <v>45577</v>
      </c>
      <c r="E20" s="109">
        <v>17201.29</v>
      </c>
      <c r="F20" s="110">
        <f t="shared" si="1"/>
        <v>45607</v>
      </c>
      <c r="G20" s="111">
        <v>0</v>
      </c>
      <c r="H20" s="109">
        <v>17201.29</v>
      </c>
      <c r="I20" s="97" t="s">
        <v>104</v>
      </c>
    </row>
    <row r="21" spans="1:9" s="87" customFormat="1" ht="32.25" customHeight="1" x14ac:dyDescent="0.25">
      <c r="A21" s="142" t="s">
        <v>113</v>
      </c>
      <c r="B21" s="114" t="s">
        <v>96</v>
      </c>
      <c r="C21" s="115" t="s">
        <v>163</v>
      </c>
      <c r="D21" s="143">
        <v>45592</v>
      </c>
      <c r="E21" s="109">
        <v>12929.8</v>
      </c>
      <c r="F21" s="110">
        <f t="shared" si="1"/>
        <v>45622</v>
      </c>
      <c r="G21" s="111">
        <v>0</v>
      </c>
      <c r="H21" s="109">
        <v>12929.8</v>
      </c>
      <c r="I21" s="97" t="s">
        <v>104</v>
      </c>
    </row>
    <row r="22" spans="1:9" s="87" customFormat="1" ht="32.25" customHeight="1" x14ac:dyDescent="0.25">
      <c r="A22" s="142" t="s">
        <v>113</v>
      </c>
      <c r="B22" s="114" t="s">
        <v>96</v>
      </c>
      <c r="C22" s="115" t="s">
        <v>164</v>
      </c>
      <c r="D22" s="143">
        <v>45592</v>
      </c>
      <c r="E22" s="109">
        <v>394457.47</v>
      </c>
      <c r="F22" s="110">
        <f t="shared" si="1"/>
        <v>45622</v>
      </c>
      <c r="G22" s="111">
        <v>0</v>
      </c>
      <c r="H22" s="109">
        <v>394457.47</v>
      </c>
      <c r="I22" s="97" t="s">
        <v>104</v>
      </c>
    </row>
    <row r="23" spans="1:9" s="87" customFormat="1" ht="32.25" customHeight="1" x14ac:dyDescent="0.25">
      <c r="A23" s="142" t="s">
        <v>113</v>
      </c>
      <c r="B23" s="114" t="s">
        <v>96</v>
      </c>
      <c r="C23" s="115" t="s">
        <v>165</v>
      </c>
      <c r="D23" s="143">
        <v>45592</v>
      </c>
      <c r="E23" s="109">
        <v>2177.5</v>
      </c>
      <c r="F23" s="110">
        <f t="shared" si="1"/>
        <v>45622</v>
      </c>
      <c r="G23" s="111">
        <v>0</v>
      </c>
      <c r="H23" s="109">
        <v>2177.5</v>
      </c>
      <c r="I23" s="97" t="s">
        <v>104</v>
      </c>
    </row>
    <row r="24" spans="1:9" s="87" customFormat="1" ht="32.25" customHeight="1" x14ac:dyDescent="0.25">
      <c r="A24" s="142" t="s">
        <v>113</v>
      </c>
      <c r="B24" s="114" t="s">
        <v>96</v>
      </c>
      <c r="C24" s="115" t="s">
        <v>166</v>
      </c>
      <c r="D24" s="143">
        <v>45592</v>
      </c>
      <c r="E24" s="109">
        <v>6792.5</v>
      </c>
      <c r="F24" s="110">
        <f t="shared" si="1"/>
        <v>45622</v>
      </c>
      <c r="G24" s="111">
        <v>0</v>
      </c>
      <c r="H24" s="109">
        <v>6792.5</v>
      </c>
      <c r="I24" s="97" t="s">
        <v>104</v>
      </c>
    </row>
    <row r="25" spans="1:9" s="87" customFormat="1" ht="32.25" customHeight="1" x14ac:dyDescent="0.25">
      <c r="A25" s="142" t="s">
        <v>113</v>
      </c>
      <c r="B25" s="114" t="s">
        <v>96</v>
      </c>
      <c r="C25" s="115" t="s">
        <v>167</v>
      </c>
      <c r="D25" s="143">
        <v>45592</v>
      </c>
      <c r="E25" s="109">
        <v>67587</v>
      </c>
      <c r="F25" s="110">
        <f t="shared" si="1"/>
        <v>45622</v>
      </c>
      <c r="G25" s="111">
        <v>0</v>
      </c>
      <c r="H25" s="109">
        <v>67587</v>
      </c>
      <c r="I25" s="97" t="s">
        <v>104</v>
      </c>
    </row>
    <row r="26" spans="1:9" s="87" customFormat="1" ht="32.25" customHeight="1" x14ac:dyDescent="0.25">
      <c r="A26" s="142" t="s">
        <v>113</v>
      </c>
      <c r="B26" s="114" t="s">
        <v>96</v>
      </c>
      <c r="C26" s="115" t="s">
        <v>168</v>
      </c>
      <c r="D26" s="143">
        <v>45592</v>
      </c>
      <c r="E26" s="109">
        <v>209384.5</v>
      </c>
      <c r="F26" s="110">
        <f t="shared" si="1"/>
        <v>45622</v>
      </c>
      <c r="G26" s="111">
        <v>0</v>
      </c>
      <c r="H26" s="109">
        <v>209384.5</v>
      </c>
      <c r="I26" s="97" t="s">
        <v>104</v>
      </c>
    </row>
    <row r="27" spans="1:9" s="87" customFormat="1" ht="32.25" customHeight="1" x14ac:dyDescent="0.25">
      <c r="A27" s="142" t="s">
        <v>114</v>
      </c>
      <c r="B27" s="114" t="s">
        <v>96</v>
      </c>
      <c r="C27" s="115" t="s">
        <v>169</v>
      </c>
      <c r="D27" s="143">
        <v>45513</v>
      </c>
      <c r="E27" s="109">
        <v>288595.11</v>
      </c>
      <c r="F27" s="110">
        <f t="shared" si="1"/>
        <v>45543</v>
      </c>
      <c r="G27" s="111">
        <v>0</v>
      </c>
      <c r="H27" s="109">
        <v>288595.11</v>
      </c>
      <c r="I27" s="97" t="s">
        <v>104</v>
      </c>
    </row>
    <row r="28" spans="1:9" s="87" customFormat="1" ht="32.25" customHeight="1" x14ac:dyDescent="0.25">
      <c r="A28" s="142" t="s">
        <v>115</v>
      </c>
      <c r="B28" s="114" t="s">
        <v>96</v>
      </c>
      <c r="C28" s="115" t="s">
        <v>170</v>
      </c>
      <c r="D28" s="143">
        <v>45594</v>
      </c>
      <c r="E28" s="109">
        <v>930585.57</v>
      </c>
      <c r="F28" s="110">
        <f t="shared" si="1"/>
        <v>45624</v>
      </c>
      <c r="G28" s="111">
        <v>0</v>
      </c>
      <c r="H28" s="109">
        <v>930585.57</v>
      </c>
      <c r="I28" s="97" t="s">
        <v>104</v>
      </c>
    </row>
    <row r="29" spans="1:9" s="87" customFormat="1" ht="32.25" customHeight="1" x14ac:dyDescent="0.25">
      <c r="A29" s="142" t="s">
        <v>116</v>
      </c>
      <c r="B29" s="114" t="s">
        <v>96</v>
      </c>
      <c r="C29" s="115" t="s">
        <v>171</v>
      </c>
      <c r="D29" s="143">
        <v>45576</v>
      </c>
      <c r="E29" s="109">
        <v>1050.2</v>
      </c>
      <c r="F29" s="110">
        <f t="shared" si="1"/>
        <v>45606</v>
      </c>
      <c r="G29" s="111">
        <v>0</v>
      </c>
      <c r="H29" s="109">
        <v>1050.2</v>
      </c>
      <c r="I29" s="97" t="s">
        <v>104</v>
      </c>
    </row>
    <row r="30" spans="1:9" s="87" customFormat="1" ht="32.25" customHeight="1" x14ac:dyDescent="0.25">
      <c r="A30" s="142" t="s">
        <v>117</v>
      </c>
      <c r="B30" s="114" t="s">
        <v>96</v>
      </c>
      <c r="C30" s="115" t="s">
        <v>172</v>
      </c>
      <c r="D30" s="143">
        <v>45594</v>
      </c>
      <c r="E30" s="109">
        <v>58825.760000000002</v>
      </c>
      <c r="F30" s="110">
        <f t="shared" si="1"/>
        <v>45624</v>
      </c>
      <c r="G30" s="111">
        <v>0</v>
      </c>
      <c r="H30" s="109">
        <v>58825.760000000002</v>
      </c>
      <c r="I30" s="97" t="s">
        <v>104</v>
      </c>
    </row>
    <row r="31" spans="1:9" s="87" customFormat="1" ht="32.25" customHeight="1" x14ac:dyDescent="0.25">
      <c r="A31" s="142" t="s">
        <v>118</v>
      </c>
      <c r="B31" s="114" t="s">
        <v>96</v>
      </c>
      <c r="C31" s="115" t="s">
        <v>173</v>
      </c>
      <c r="D31" s="143">
        <v>45582</v>
      </c>
      <c r="E31" s="109">
        <v>121752.4</v>
      </c>
      <c r="F31" s="110">
        <f t="shared" si="1"/>
        <v>45612</v>
      </c>
      <c r="G31" s="111">
        <v>0</v>
      </c>
      <c r="H31" s="109">
        <v>121752.4</v>
      </c>
      <c r="I31" s="97" t="s">
        <v>104</v>
      </c>
    </row>
    <row r="32" spans="1:9" s="87" customFormat="1" ht="32.25" customHeight="1" x14ac:dyDescent="0.25">
      <c r="A32" s="142" t="s">
        <v>119</v>
      </c>
      <c r="B32" s="114" t="s">
        <v>96</v>
      </c>
      <c r="C32" s="115" t="s">
        <v>174</v>
      </c>
      <c r="D32" s="143">
        <v>45576</v>
      </c>
      <c r="E32" s="109">
        <v>225715.49</v>
      </c>
      <c r="F32" s="110">
        <f t="shared" si="1"/>
        <v>45606</v>
      </c>
      <c r="G32" s="111">
        <v>0</v>
      </c>
      <c r="H32" s="109">
        <v>225715.49</v>
      </c>
      <c r="I32" s="97" t="s">
        <v>104</v>
      </c>
    </row>
    <row r="33" spans="1:9" s="87" customFormat="1" ht="32.25" customHeight="1" x14ac:dyDescent="0.25">
      <c r="A33" s="142" t="s">
        <v>120</v>
      </c>
      <c r="B33" s="114" t="s">
        <v>96</v>
      </c>
      <c r="C33" s="115" t="s">
        <v>175</v>
      </c>
      <c r="D33" s="143">
        <v>45505</v>
      </c>
      <c r="E33" s="109">
        <v>2290523.4</v>
      </c>
      <c r="F33" s="110">
        <f t="shared" si="1"/>
        <v>45535</v>
      </c>
      <c r="G33" s="111">
        <v>0</v>
      </c>
      <c r="H33" s="109">
        <v>2290523.4</v>
      </c>
      <c r="I33" s="97" t="s">
        <v>104</v>
      </c>
    </row>
    <row r="34" spans="1:9" s="87" customFormat="1" ht="32.25" customHeight="1" x14ac:dyDescent="0.25">
      <c r="A34" s="142" t="s">
        <v>121</v>
      </c>
      <c r="B34" s="114" t="s">
        <v>96</v>
      </c>
      <c r="C34" s="115" t="s">
        <v>176</v>
      </c>
      <c r="D34" s="143">
        <v>45594</v>
      </c>
      <c r="E34" s="109">
        <v>41354.28</v>
      </c>
      <c r="F34" s="110">
        <f t="shared" si="1"/>
        <v>45624</v>
      </c>
      <c r="G34" s="111">
        <v>0</v>
      </c>
      <c r="H34" s="109">
        <v>41354.28</v>
      </c>
      <c r="I34" s="97" t="s">
        <v>104</v>
      </c>
    </row>
    <row r="35" spans="1:9" s="87" customFormat="1" ht="32.25" customHeight="1" x14ac:dyDescent="0.25">
      <c r="A35" s="142" t="s">
        <v>122</v>
      </c>
      <c r="B35" s="114" t="s">
        <v>96</v>
      </c>
      <c r="C35" s="115" t="s">
        <v>177</v>
      </c>
      <c r="D35" s="143">
        <v>45575</v>
      </c>
      <c r="E35" s="109">
        <v>7400</v>
      </c>
      <c r="F35" s="110">
        <f t="shared" si="1"/>
        <v>45605</v>
      </c>
      <c r="G35" s="111">
        <v>0</v>
      </c>
      <c r="H35" s="109">
        <v>7400</v>
      </c>
      <c r="I35" s="97" t="s">
        <v>104</v>
      </c>
    </row>
    <row r="36" spans="1:9" s="87" customFormat="1" ht="32.25" customHeight="1" x14ac:dyDescent="0.25">
      <c r="A36" s="142" t="s">
        <v>123</v>
      </c>
      <c r="B36" s="114" t="s">
        <v>96</v>
      </c>
      <c r="C36" s="115" t="s">
        <v>178</v>
      </c>
      <c r="D36" s="143">
        <v>45565</v>
      </c>
      <c r="E36" s="109">
        <v>53100</v>
      </c>
      <c r="F36" s="110">
        <f t="shared" si="1"/>
        <v>45595</v>
      </c>
      <c r="G36" s="111">
        <v>0</v>
      </c>
      <c r="H36" s="109">
        <v>53100</v>
      </c>
      <c r="I36" s="97" t="s">
        <v>104</v>
      </c>
    </row>
    <row r="37" spans="1:9" s="87" customFormat="1" ht="32.25" customHeight="1" x14ac:dyDescent="0.25">
      <c r="A37" s="142" t="s">
        <v>124</v>
      </c>
      <c r="B37" s="114" t="s">
        <v>96</v>
      </c>
      <c r="C37" s="115" t="s">
        <v>179</v>
      </c>
      <c r="D37" s="143">
        <v>45568</v>
      </c>
      <c r="E37" s="109">
        <v>172870</v>
      </c>
      <c r="F37" s="110">
        <f t="shared" si="1"/>
        <v>45598</v>
      </c>
      <c r="G37" s="111">
        <v>0</v>
      </c>
      <c r="H37" s="109">
        <v>172870</v>
      </c>
      <c r="I37" s="97" t="s">
        <v>104</v>
      </c>
    </row>
    <row r="38" spans="1:9" s="87" customFormat="1" ht="32.25" customHeight="1" x14ac:dyDescent="0.25">
      <c r="A38" s="142" t="s">
        <v>124</v>
      </c>
      <c r="B38" s="114" t="s">
        <v>96</v>
      </c>
      <c r="C38" s="115" t="s">
        <v>180</v>
      </c>
      <c r="D38" s="143">
        <v>45568</v>
      </c>
      <c r="E38" s="109">
        <v>89886.5</v>
      </c>
      <c r="F38" s="110">
        <f t="shared" si="1"/>
        <v>45598</v>
      </c>
      <c r="G38" s="111">
        <v>0</v>
      </c>
      <c r="H38" s="109">
        <v>89886.5</v>
      </c>
      <c r="I38" s="97" t="s">
        <v>104</v>
      </c>
    </row>
    <row r="39" spans="1:9" s="87" customFormat="1" ht="32.25" customHeight="1" x14ac:dyDescent="0.25">
      <c r="A39" s="142" t="s">
        <v>125</v>
      </c>
      <c r="B39" s="114" t="s">
        <v>96</v>
      </c>
      <c r="C39" s="115" t="s">
        <v>181</v>
      </c>
      <c r="D39" s="143">
        <v>45596</v>
      </c>
      <c r="E39" s="109">
        <v>129912.87</v>
      </c>
      <c r="F39" s="110">
        <f t="shared" si="1"/>
        <v>45626</v>
      </c>
      <c r="G39" s="111">
        <v>0</v>
      </c>
      <c r="H39" s="109">
        <v>129912.87</v>
      </c>
      <c r="I39" s="97" t="s">
        <v>104</v>
      </c>
    </row>
    <row r="40" spans="1:9" s="87" customFormat="1" ht="32.25" customHeight="1" x14ac:dyDescent="0.25">
      <c r="A40" s="142" t="s">
        <v>125</v>
      </c>
      <c r="B40" s="114" t="s">
        <v>96</v>
      </c>
      <c r="C40" s="115" t="s">
        <v>182</v>
      </c>
      <c r="D40" s="143">
        <v>45596</v>
      </c>
      <c r="E40" s="109">
        <v>116250.83</v>
      </c>
      <c r="F40" s="110">
        <f t="shared" si="1"/>
        <v>45626</v>
      </c>
      <c r="G40" s="111">
        <v>0</v>
      </c>
      <c r="H40" s="109">
        <v>116250.83</v>
      </c>
      <c r="I40" s="97" t="s">
        <v>104</v>
      </c>
    </row>
    <row r="41" spans="1:9" s="87" customFormat="1" ht="32.25" customHeight="1" x14ac:dyDescent="0.25">
      <c r="A41" s="142" t="s">
        <v>125</v>
      </c>
      <c r="B41" s="114" t="s">
        <v>96</v>
      </c>
      <c r="C41" s="115" t="s">
        <v>183</v>
      </c>
      <c r="D41" s="143">
        <v>45596</v>
      </c>
      <c r="E41" s="109">
        <v>115813.42</v>
      </c>
      <c r="F41" s="110">
        <f t="shared" si="1"/>
        <v>45626</v>
      </c>
      <c r="G41" s="111">
        <v>0</v>
      </c>
      <c r="H41" s="109">
        <v>115813.42</v>
      </c>
      <c r="I41" s="97" t="s">
        <v>104</v>
      </c>
    </row>
    <row r="42" spans="1:9" s="87" customFormat="1" ht="32.25" customHeight="1" x14ac:dyDescent="0.25">
      <c r="A42" s="142" t="s">
        <v>125</v>
      </c>
      <c r="B42" s="114" t="s">
        <v>96</v>
      </c>
      <c r="C42" s="115" t="s">
        <v>184</v>
      </c>
      <c r="D42" s="143">
        <v>45596</v>
      </c>
      <c r="E42" s="109">
        <v>104460.94</v>
      </c>
      <c r="F42" s="110">
        <f t="shared" si="1"/>
        <v>45626</v>
      </c>
      <c r="G42" s="111">
        <v>0</v>
      </c>
      <c r="H42" s="109">
        <v>104460.94</v>
      </c>
      <c r="I42" s="97" t="s">
        <v>104</v>
      </c>
    </row>
    <row r="43" spans="1:9" s="87" customFormat="1" ht="32.25" customHeight="1" x14ac:dyDescent="0.25">
      <c r="A43" s="142" t="s">
        <v>6</v>
      </c>
      <c r="B43" s="114" t="s">
        <v>96</v>
      </c>
      <c r="C43" s="115" t="s">
        <v>185</v>
      </c>
      <c r="D43" s="143">
        <v>41641</v>
      </c>
      <c r="E43" s="109">
        <v>11600</v>
      </c>
      <c r="F43" s="110">
        <f t="shared" si="1"/>
        <v>41671</v>
      </c>
      <c r="G43" s="111">
        <v>0</v>
      </c>
      <c r="H43" s="109">
        <v>11600</v>
      </c>
      <c r="I43" s="97" t="s">
        <v>104</v>
      </c>
    </row>
    <row r="44" spans="1:9" s="87" customFormat="1" ht="32.25" customHeight="1" x14ac:dyDescent="0.25">
      <c r="A44" s="142" t="s">
        <v>6</v>
      </c>
      <c r="B44" s="114" t="s">
        <v>96</v>
      </c>
      <c r="C44" s="115" t="s">
        <v>186</v>
      </c>
      <c r="D44" s="143">
        <v>41671</v>
      </c>
      <c r="E44" s="109">
        <v>11600</v>
      </c>
      <c r="F44" s="110">
        <f t="shared" si="1"/>
        <v>41701</v>
      </c>
      <c r="G44" s="111">
        <v>0</v>
      </c>
      <c r="H44" s="109">
        <v>11600</v>
      </c>
      <c r="I44" s="97" t="s">
        <v>104</v>
      </c>
    </row>
    <row r="45" spans="1:9" s="87" customFormat="1" ht="32.25" customHeight="1" x14ac:dyDescent="0.25">
      <c r="A45" s="114" t="s">
        <v>6</v>
      </c>
      <c r="B45" s="114" t="s">
        <v>96</v>
      </c>
      <c r="C45" s="115" t="s">
        <v>187</v>
      </c>
      <c r="D45" s="143">
        <v>41699</v>
      </c>
      <c r="E45" s="109">
        <v>11600</v>
      </c>
      <c r="F45" s="110">
        <f t="shared" si="1"/>
        <v>41729</v>
      </c>
      <c r="G45" s="111">
        <v>0</v>
      </c>
      <c r="H45" s="109">
        <v>11600</v>
      </c>
      <c r="I45" s="97" t="s">
        <v>104</v>
      </c>
    </row>
    <row r="46" spans="1:9" s="87" customFormat="1" ht="32.25" customHeight="1" x14ac:dyDescent="0.25">
      <c r="A46" s="114" t="s">
        <v>6</v>
      </c>
      <c r="B46" s="114" t="s">
        <v>96</v>
      </c>
      <c r="C46" s="115" t="s">
        <v>188</v>
      </c>
      <c r="D46" s="143">
        <v>41730</v>
      </c>
      <c r="E46" s="109">
        <v>11600</v>
      </c>
      <c r="F46" s="110">
        <f t="shared" si="1"/>
        <v>41760</v>
      </c>
      <c r="G46" s="111">
        <v>0</v>
      </c>
      <c r="H46" s="109">
        <v>11600</v>
      </c>
      <c r="I46" s="97" t="s">
        <v>104</v>
      </c>
    </row>
    <row r="47" spans="1:9" s="87" customFormat="1" ht="32.25" customHeight="1" x14ac:dyDescent="0.25">
      <c r="A47" s="114" t="s">
        <v>6</v>
      </c>
      <c r="B47" s="114" t="s">
        <v>96</v>
      </c>
      <c r="C47" s="115" t="s">
        <v>189</v>
      </c>
      <c r="D47" s="143">
        <v>41760</v>
      </c>
      <c r="E47" s="109">
        <v>11600</v>
      </c>
      <c r="F47" s="110">
        <f t="shared" si="1"/>
        <v>41790</v>
      </c>
      <c r="G47" s="111">
        <v>0</v>
      </c>
      <c r="H47" s="109">
        <v>11600</v>
      </c>
      <c r="I47" s="97" t="s">
        <v>104</v>
      </c>
    </row>
    <row r="48" spans="1:9" s="87" customFormat="1" ht="32.25" customHeight="1" x14ac:dyDescent="0.25">
      <c r="A48" s="114" t="s">
        <v>6</v>
      </c>
      <c r="B48" s="114" t="s">
        <v>96</v>
      </c>
      <c r="C48" s="115" t="s">
        <v>190</v>
      </c>
      <c r="D48" s="143">
        <v>41791</v>
      </c>
      <c r="E48" s="109">
        <v>11600</v>
      </c>
      <c r="F48" s="110">
        <f t="shared" si="1"/>
        <v>41821</v>
      </c>
      <c r="G48" s="111">
        <v>0</v>
      </c>
      <c r="H48" s="109">
        <v>11600</v>
      </c>
      <c r="I48" s="97" t="s">
        <v>104</v>
      </c>
    </row>
    <row r="49" spans="1:9" s="87" customFormat="1" ht="32.25" customHeight="1" x14ac:dyDescent="0.25">
      <c r="A49" s="114" t="s">
        <v>6</v>
      </c>
      <c r="B49" s="114" t="s">
        <v>96</v>
      </c>
      <c r="C49" s="115" t="s">
        <v>191</v>
      </c>
      <c r="D49" s="143">
        <v>41822</v>
      </c>
      <c r="E49" s="109">
        <v>11600</v>
      </c>
      <c r="F49" s="110">
        <f t="shared" si="1"/>
        <v>41852</v>
      </c>
      <c r="G49" s="111">
        <v>0</v>
      </c>
      <c r="H49" s="109">
        <v>11600</v>
      </c>
      <c r="I49" s="97" t="s">
        <v>104</v>
      </c>
    </row>
    <row r="50" spans="1:9" s="87" customFormat="1" ht="32.25" customHeight="1" x14ac:dyDescent="0.25">
      <c r="A50" s="114" t="s">
        <v>6</v>
      </c>
      <c r="B50" s="114" t="s">
        <v>96</v>
      </c>
      <c r="C50" s="115" t="s">
        <v>192</v>
      </c>
      <c r="D50" s="143">
        <v>41852</v>
      </c>
      <c r="E50" s="109">
        <v>11600</v>
      </c>
      <c r="F50" s="110">
        <f t="shared" si="1"/>
        <v>41882</v>
      </c>
      <c r="G50" s="111">
        <v>0</v>
      </c>
      <c r="H50" s="109">
        <v>11600</v>
      </c>
      <c r="I50" s="97" t="s">
        <v>104</v>
      </c>
    </row>
    <row r="51" spans="1:9" s="87" customFormat="1" ht="32.25" customHeight="1" x14ac:dyDescent="0.25">
      <c r="A51" s="114" t="s">
        <v>6</v>
      </c>
      <c r="B51" s="114" t="s">
        <v>96</v>
      </c>
      <c r="C51" s="115" t="s">
        <v>193</v>
      </c>
      <c r="D51" s="143">
        <v>41885</v>
      </c>
      <c r="E51" s="109">
        <v>11600</v>
      </c>
      <c r="F51" s="110">
        <f t="shared" si="1"/>
        <v>41915</v>
      </c>
      <c r="G51" s="111">
        <v>0</v>
      </c>
      <c r="H51" s="109">
        <v>11600</v>
      </c>
      <c r="I51" s="97" t="s">
        <v>104</v>
      </c>
    </row>
    <row r="52" spans="1:9" s="87" customFormat="1" ht="32.25" customHeight="1" x14ac:dyDescent="0.25">
      <c r="A52" s="114" t="s">
        <v>6</v>
      </c>
      <c r="B52" s="114" t="s">
        <v>96</v>
      </c>
      <c r="C52" s="115" t="s">
        <v>194</v>
      </c>
      <c r="D52" s="143">
        <v>41913</v>
      </c>
      <c r="E52" s="109">
        <v>11600</v>
      </c>
      <c r="F52" s="110">
        <f t="shared" si="1"/>
        <v>41943</v>
      </c>
      <c r="G52" s="111">
        <v>0</v>
      </c>
      <c r="H52" s="109">
        <v>11600</v>
      </c>
      <c r="I52" s="97" t="s">
        <v>104</v>
      </c>
    </row>
    <row r="53" spans="1:9" s="87" customFormat="1" ht="32.25" customHeight="1" x14ac:dyDescent="0.25">
      <c r="A53" s="114" t="s">
        <v>6</v>
      </c>
      <c r="B53" s="114" t="s">
        <v>96</v>
      </c>
      <c r="C53" s="115" t="s">
        <v>195</v>
      </c>
      <c r="D53" s="143">
        <v>41944</v>
      </c>
      <c r="E53" s="109">
        <v>11600</v>
      </c>
      <c r="F53" s="110">
        <f t="shared" si="1"/>
        <v>41974</v>
      </c>
      <c r="G53" s="111">
        <v>0</v>
      </c>
      <c r="H53" s="109">
        <v>11600</v>
      </c>
      <c r="I53" s="97" t="s">
        <v>104</v>
      </c>
    </row>
    <row r="54" spans="1:9" s="87" customFormat="1" ht="32.25" customHeight="1" x14ac:dyDescent="0.25">
      <c r="A54" s="114" t="s">
        <v>6</v>
      </c>
      <c r="B54" s="114" t="s">
        <v>96</v>
      </c>
      <c r="C54" s="115" t="s">
        <v>196</v>
      </c>
      <c r="D54" s="143">
        <v>41974</v>
      </c>
      <c r="E54" s="109">
        <v>11600</v>
      </c>
      <c r="F54" s="110">
        <f t="shared" si="1"/>
        <v>42004</v>
      </c>
      <c r="G54" s="111">
        <v>0</v>
      </c>
      <c r="H54" s="109">
        <v>11600</v>
      </c>
      <c r="I54" s="97" t="s">
        <v>104</v>
      </c>
    </row>
    <row r="55" spans="1:9" s="87" customFormat="1" ht="32.25" customHeight="1" x14ac:dyDescent="0.25">
      <c r="A55" s="114" t="s">
        <v>6</v>
      </c>
      <c r="B55" s="114" t="s">
        <v>96</v>
      </c>
      <c r="C55" s="115" t="s">
        <v>197</v>
      </c>
      <c r="D55" s="143">
        <v>42006</v>
      </c>
      <c r="E55" s="109">
        <v>11600</v>
      </c>
      <c r="F55" s="110">
        <f t="shared" si="1"/>
        <v>42036</v>
      </c>
      <c r="G55" s="111">
        <v>0</v>
      </c>
      <c r="H55" s="109">
        <v>11600</v>
      </c>
      <c r="I55" s="97" t="s">
        <v>104</v>
      </c>
    </row>
    <row r="56" spans="1:9" s="87" customFormat="1" ht="32.25" customHeight="1" x14ac:dyDescent="0.25">
      <c r="A56" s="114" t="s">
        <v>6</v>
      </c>
      <c r="B56" s="114" t="s">
        <v>96</v>
      </c>
      <c r="C56" s="115" t="s">
        <v>198</v>
      </c>
      <c r="D56" s="143">
        <v>42037</v>
      </c>
      <c r="E56" s="109">
        <v>11600</v>
      </c>
      <c r="F56" s="110">
        <f t="shared" si="1"/>
        <v>42067</v>
      </c>
      <c r="G56" s="111">
        <v>0</v>
      </c>
      <c r="H56" s="109">
        <v>11600</v>
      </c>
      <c r="I56" s="97" t="s">
        <v>104</v>
      </c>
    </row>
    <row r="57" spans="1:9" s="87" customFormat="1" ht="32.25" customHeight="1" x14ac:dyDescent="0.25">
      <c r="A57" s="114" t="s">
        <v>6</v>
      </c>
      <c r="B57" s="114" t="s">
        <v>96</v>
      </c>
      <c r="C57" s="115" t="s">
        <v>199</v>
      </c>
      <c r="D57" s="143">
        <v>42065</v>
      </c>
      <c r="E57" s="109">
        <v>11600</v>
      </c>
      <c r="F57" s="110">
        <f t="shared" si="1"/>
        <v>42095</v>
      </c>
      <c r="G57" s="111">
        <v>0</v>
      </c>
      <c r="H57" s="109">
        <v>11600</v>
      </c>
      <c r="I57" s="97" t="s">
        <v>104</v>
      </c>
    </row>
    <row r="58" spans="1:9" s="87" customFormat="1" ht="32.25" customHeight="1" x14ac:dyDescent="0.25">
      <c r="A58" s="114" t="s">
        <v>6</v>
      </c>
      <c r="B58" s="114" t="s">
        <v>96</v>
      </c>
      <c r="C58" s="115" t="s">
        <v>200</v>
      </c>
      <c r="D58" s="143">
        <v>42100</v>
      </c>
      <c r="E58" s="109">
        <v>11600</v>
      </c>
      <c r="F58" s="110">
        <f t="shared" si="1"/>
        <v>42130</v>
      </c>
      <c r="G58" s="111">
        <v>0</v>
      </c>
      <c r="H58" s="109">
        <v>11600</v>
      </c>
      <c r="I58" s="97" t="s">
        <v>104</v>
      </c>
    </row>
    <row r="59" spans="1:9" s="87" customFormat="1" ht="32.25" customHeight="1" x14ac:dyDescent="0.25">
      <c r="A59" s="114" t="s">
        <v>6</v>
      </c>
      <c r="B59" s="114" t="s">
        <v>96</v>
      </c>
      <c r="C59" s="115" t="s">
        <v>201</v>
      </c>
      <c r="D59" s="143">
        <v>42125</v>
      </c>
      <c r="E59" s="109">
        <v>11600</v>
      </c>
      <c r="F59" s="110">
        <f t="shared" si="1"/>
        <v>42155</v>
      </c>
      <c r="G59" s="111">
        <v>0</v>
      </c>
      <c r="H59" s="109">
        <v>11600</v>
      </c>
      <c r="I59" s="97" t="s">
        <v>104</v>
      </c>
    </row>
    <row r="60" spans="1:9" s="87" customFormat="1" ht="32.25" customHeight="1" x14ac:dyDescent="0.25">
      <c r="A60" s="114" t="s">
        <v>6</v>
      </c>
      <c r="B60" s="114" t="s">
        <v>96</v>
      </c>
      <c r="C60" s="115" t="s">
        <v>202</v>
      </c>
      <c r="D60" s="143">
        <v>42156</v>
      </c>
      <c r="E60" s="109">
        <v>11600</v>
      </c>
      <c r="F60" s="110">
        <f t="shared" si="1"/>
        <v>42186</v>
      </c>
      <c r="G60" s="111">
        <v>0</v>
      </c>
      <c r="H60" s="109">
        <v>11600</v>
      </c>
      <c r="I60" s="97" t="s">
        <v>104</v>
      </c>
    </row>
    <row r="61" spans="1:9" s="87" customFormat="1" ht="32.25" customHeight="1" x14ac:dyDescent="0.25">
      <c r="A61" s="142" t="s">
        <v>126</v>
      </c>
      <c r="B61" s="114" t="s">
        <v>96</v>
      </c>
      <c r="C61" s="115" t="s">
        <v>203</v>
      </c>
      <c r="D61" s="143">
        <v>45573</v>
      </c>
      <c r="E61" s="109">
        <v>3000</v>
      </c>
      <c r="F61" s="110">
        <f t="shared" si="1"/>
        <v>45603</v>
      </c>
      <c r="G61" s="111">
        <v>0</v>
      </c>
      <c r="H61" s="109">
        <v>3000</v>
      </c>
      <c r="I61" s="97" t="s">
        <v>104</v>
      </c>
    </row>
    <row r="62" spans="1:9" s="87" customFormat="1" ht="32.25" customHeight="1" x14ac:dyDescent="0.25">
      <c r="A62" s="142" t="s">
        <v>127</v>
      </c>
      <c r="B62" s="114" t="s">
        <v>96</v>
      </c>
      <c r="C62" s="115" t="s">
        <v>204</v>
      </c>
      <c r="D62" s="143">
        <v>45566</v>
      </c>
      <c r="E62" s="109">
        <v>526575</v>
      </c>
      <c r="F62" s="110">
        <f t="shared" si="1"/>
        <v>45596</v>
      </c>
      <c r="G62" s="111">
        <v>0</v>
      </c>
      <c r="H62" s="109">
        <v>526575</v>
      </c>
      <c r="I62" s="97" t="s">
        <v>104</v>
      </c>
    </row>
    <row r="63" spans="1:9" s="87" customFormat="1" ht="32.25" customHeight="1" x14ac:dyDescent="0.25">
      <c r="A63" s="142" t="s">
        <v>12</v>
      </c>
      <c r="B63" s="114" t="s">
        <v>96</v>
      </c>
      <c r="C63" s="115" t="s">
        <v>205</v>
      </c>
      <c r="D63" s="143">
        <v>43566</v>
      </c>
      <c r="E63" s="109">
        <v>755.2</v>
      </c>
      <c r="F63" s="110">
        <f t="shared" si="1"/>
        <v>43596</v>
      </c>
      <c r="G63" s="111">
        <v>0</v>
      </c>
      <c r="H63" s="109">
        <v>755.2</v>
      </c>
      <c r="I63" s="97" t="s">
        <v>104</v>
      </c>
    </row>
    <row r="64" spans="1:9" s="87" customFormat="1" ht="32.25" customHeight="1" x14ac:dyDescent="0.25">
      <c r="A64" s="142" t="s">
        <v>128</v>
      </c>
      <c r="B64" s="114" t="s">
        <v>96</v>
      </c>
      <c r="C64" s="115" t="s">
        <v>206</v>
      </c>
      <c r="D64" s="143">
        <v>45586</v>
      </c>
      <c r="E64" s="109">
        <v>85746.4</v>
      </c>
      <c r="F64" s="110">
        <f t="shared" si="1"/>
        <v>45616</v>
      </c>
      <c r="G64" s="111">
        <v>0</v>
      </c>
      <c r="H64" s="109">
        <v>85746.4</v>
      </c>
      <c r="I64" s="97" t="s">
        <v>104</v>
      </c>
    </row>
    <row r="65" spans="1:9" s="87" customFormat="1" ht="32.25" customHeight="1" x14ac:dyDescent="0.25">
      <c r="A65" s="142" t="s">
        <v>129</v>
      </c>
      <c r="B65" s="114" t="s">
        <v>96</v>
      </c>
      <c r="C65" s="115" t="s">
        <v>207</v>
      </c>
      <c r="D65" s="143">
        <v>45567</v>
      </c>
      <c r="E65" s="109">
        <v>79768</v>
      </c>
      <c r="F65" s="110">
        <f t="shared" si="1"/>
        <v>45597</v>
      </c>
      <c r="G65" s="111">
        <v>0</v>
      </c>
      <c r="H65" s="109">
        <v>79768</v>
      </c>
      <c r="I65" s="97" t="s">
        <v>104</v>
      </c>
    </row>
    <row r="66" spans="1:9" s="87" customFormat="1" ht="32.25" customHeight="1" x14ac:dyDescent="0.25">
      <c r="A66" s="142" t="s">
        <v>130</v>
      </c>
      <c r="B66" s="114" t="s">
        <v>96</v>
      </c>
      <c r="C66" s="115" t="s">
        <v>208</v>
      </c>
      <c r="D66" s="143">
        <v>45579</v>
      </c>
      <c r="E66" s="109">
        <v>4546291.17</v>
      </c>
      <c r="F66" s="110">
        <f t="shared" si="1"/>
        <v>45609</v>
      </c>
      <c r="G66" s="111">
        <v>0</v>
      </c>
      <c r="H66" s="109">
        <v>4546291.17</v>
      </c>
      <c r="I66" s="97" t="s">
        <v>104</v>
      </c>
    </row>
    <row r="67" spans="1:9" s="87" customFormat="1" ht="32.25" customHeight="1" x14ac:dyDescent="0.25">
      <c r="A67" s="114" t="s">
        <v>131</v>
      </c>
      <c r="B67" s="114" t="s">
        <v>96</v>
      </c>
      <c r="C67" s="115" t="s">
        <v>209</v>
      </c>
      <c r="D67" s="143">
        <v>45574</v>
      </c>
      <c r="E67" s="109">
        <v>1681396.75</v>
      </c>
      <c r="F67" s="110">
        <f t="shared" si="1"/>
        <v>45604</v>
      </c>
      <c r="G67" s="111">
        <v>0</v>
      </c>
      <c r="H67" s="109">
        <v>1681396.75</v>
      </c>
      <c r="I67" s="97" t="s">
        <v>104</v>
      </c>
    </row>
    <row r="68" spans="1:9" s="87" customFormat="1" ht="32.25" customHeight="1" x14ac:dyDescent="0.25">
      <c r="A68" s="114" t="s">
        <v>132</v>
      </c>
      <c r="B68" s="114" t="s">
        <v>96</v>
      </c>
      <c r="C68" s="115" t="s">
        <v>210</v>
      </c>
      <c r="D68" s="143">
        <v>45474</v>
      </c>
      <c r="E68" s="109">
        <v>12000</v>
      </c>
      <c r="F68" s="110">
        <f t="shared" si="1"/>
        <v>45504</v>
      </c>
      <c r="G68" s="111">
        <v>0</v>
      </c>
      <c r="H68" s="109">
        <v>12000</v>
      </c>
      <c r="I68" s="97" t="s">
        <v>104</v>
      </c>
    </row>
    <row r="69" spans="1:9" s="87" customFormat="1" ht="32.25" customHeight="1" x14ac:dyDescent="0.25">
      <c r="A69" s="114" t="s">
        <v>132</v>
      </c>
      <c r="B69" s="114" t="s">
        <v>96</v>
      </c>
      <c r="C69" s="115" t="s">
        <v>211</v>
      </c>
      <c r="D69" s="143">
        <v>45505</v>
      </c>
      <c r="E69" s="109">
        <v>12000</v>
      </c>
      <c r="F69" s="110">
        <f t="shared" si="1"/>
        <v>45535</v>
      </c>
      <c r="G69" s="111">
        <v>0</v>
      </c>
      <c r="H69" s="109">
        <v>12000</v>
      </c>
      <c r="I69" s="97" t="s">
        <v>104</v>
      </c>
    </row>
    <row r="70" spans="1:9" s="87" customFormat="1" ht="32.25" customHeight="1" x14ac:dyDescent="0.25">
      <c r="A70" s="114" t="s">
        <v>132</v>
      </c>
      <c r="B70" s="114" t="s">
        <v>96</v>
      </c>
      <c r="C70" s="115" t="s">
        <v>212</v>
      </c>
      <c r="D70" s="143">
        <v>45537</v>
      </c>
      <c r="E70" s="109">
        <v>12000</v>
      </c>
      <c r="F70" s="110">
        <f t="shared" si="1"/>
        <v>45567</v>
      </c>
      <c r="G70" s="111">
        <v>0</v>
      </c>
      <c r="H70" s="109">
        <v>12000</v>
      </c>
      <c r="I70" s="97" t="s">
        <v>104</v>
      </c>
    </row>
    <row r="71" spans="1:9" s="87" customFormat="1" ht="32.25" customHeight="1" x14ac:dyDescent="0.25">
      <c r="A71" s="142" t="s">
        <v>132</v>
      </c>
      <c r="B71" s="114" t="s">
        <v>96</v>
      </c>
      <c r="C71" s="115" t="s">
        <v>207</v>
      </c>
      <c r="D71" s="143">
        <v>45566</v>
      </c>
      <c r="E71" s="109">
        <v>12000</v>
      </c>
      <c r="F71" s="110">
        <f t="shared" si="1"/>
        <v>45596</v>
      </c>
      <c r="G71" s="111">
        <v>0</v>
      </c>
      <c r="H71" s="109">
        <v>12000</v>
      </c>
      <c r="I71" s="97" t="s">
        <v>104</v>
      </c>
    </row>
    <row r="72" spans="1:9" s="87" customFormat="1" ht="32.25" customHeight="1" x14ac:dyDescent="0.25">
      <c r="A72" s="142" t="s">
        <v>244</v>
      </c>
      <c r="B72" s="114" t="s">
        <v>96</v>
      </c>
      <c r="C72" s="115" t="s">
        <v>248</v>
      </c>
      <c r="D72" s="143">
        <v>45581</v>
      </c>
      <c r="E72" s="109">
        <v>1662337.05</v>
      </c>
      <c r="F72" s="110">
        <f t="shared" si="1"/>
        <v>45611</v>
      </c>
      <c r="G72" s="111">
        <v>0</v>
      </c>
      <c r="H72" s="109">
        <v>1662337.05</v>
      </c>
      <c r="I72" s="97" t="s">
        <v>104</v>
      </c>
    </row>
    <row r="73" spans="1:9" s="87" customFormat="1" ht="32.25" customHeight="1" x14ac:dyDescent="0.25">
      <c r="A73" s="142" t="s">
        <v>133</v>
      </c>
      <c r="B73" s="114" t="s">
        <v>96</v>
      </c>
      <c r="C73" s="115" t="s">
        <v>213</v>
      </c>
      <c r="D73" s="143">
        <v>45576</v>
      </c>
      <c r="E73" s="109">
        <v>57230</v>
      </c>
      <c r="F73" s="110">
        <f t="shared" si="1"/>
        <v>45606</v>
      </c>
      <c r="G73" s="111">
        <v>0</v>
      </c>
      <c r="H73" s="109">
        <v>57230</v>
      </c>
      <c r="I73" s="97" t="s">
        <v>104</v>
      </c>
    </row>
    <row r="74" spans="1:9" s="87" customFormat="1" ht="32.25" customHeight="1" x14ac:dyDescent="0.25">
      <c r="A74" s="142" t="s">
        <v>134</v>
      </c>
      <c r="B74" s="114" t="s">
        <v>96</v>
      </c>
      <c r="C74" s="115" t="s">
        <v>214</v>
      </c>
      <c r="D74" s="143">
        <v>45574</v>
      </c>
      <c r="E74" s="109">
        <v>2884463.51</v>
      </c>
      <c r="F74" s="110">
        <f t="shared" si="1"/>
        <v>45604</v>
      </c>
      <c r="G74" s="111">
        <v>0</v>
      </c>
      <c r="H74" s="109">
        <v>2884463.51</v>
      </c>
      <c r="I74" s="97" t="s">
        <v>104</v>
      </c>
    </row>
    <row r="75" spans="1:9" s="87" customFormat="1" ht="32.25" customHeight="1" x14ac:dyDescent="0.25">
      <c r="A75" s="142" t="s">
        <v>134</v>
      </c>
      <c r="B75" s="114" t="s">
        <v>96</v>
      </c>
      <c r="C75" s="115" t="s">
        <v>215</v>
      </c>
      <c r="D75" s="143">
        <v>45589</v>
      </c>
      <c r="E75" s="109">
        <v>1725818.49</v>
      </c>
      <c r="F75" s="110">
        <f t="shared" si="1"/>
        <v>45619</v>
      </c>
      <c r="G75" s="111">
        <v>0</v>
      </c>
      <c r="H75" s="109">
        <v>1725818.49</v>
      </c>
      <c r="I75" s="97" t="s">
        <v>104</v>
      </c>
    </row>
    <row r="76" spans="1:9" s="87" customFormat="1" ht="32.25" customHeight="1" x14ac:dyDescent="0.25">
      <c r="A76" s="142" t="s">
        <v>135</v>
      </c>
      <c r="B76" s="114" t="s">
        <v>96</v>
      </c>
      <c r="C76" s="115" t="s">
        <v>216</v>
      </c>
      <c r="D76" s="143">
        <v>45569</v>
      </c>
      <c r="E76" s="109">
        <v>15768.34</v>
      </c>
      <c r="F76" s="110">
        <f t="shared" ref="F76:F106" si="2">+D76+30</f>
        <v>45599</v>
      </c>
      <c r="G76" s="111">
        <v>0</v>
      </c>
      <c r="H76" s="109">
        <v>15768.34</v>
      </c>
      <c r="I76" s="97" t="s">
        <v>104</v>
      </c>
    </row>
    <row r="77" spans="1:9" s="87" customFormat="1" ht="32.25" customHeight="1" x14ac:dyDescent="0.25">
      <c r="A77" s="142" t="s">
        <v>136</v>
      </c>
      <c r="B77" s="114" t="s">
        <v>96</v>
      </c>
      <c r="C77" s="115" t="s">
        <v>217</v>
      </c>
      <c r="D77" s="143">
        <v>45569</v>
      </c>
      <c r="E77" s="109">
        <v>247124.42</v>
      </c>
      <c r="F77" s="110">
        <f t="shared" si="2"/>
        <v>45599</v>
      </c>
      <c r="G77" s="111">
        <v>0</v>
      </c>
      <c r="H77" s="109">
        <v>247124.42</v>
      </c>
      <c r="I77" s="97" t="s">
        <v>104</v>
      </c>
    </row>
    <row r="78" spans="1:9" s="87" customFormat="1" ht="32.25" customHeight="1" x14ac:dyDescent="0.25">
      <c r="A78" s="114" t="s">
        <v>137</v>
      </c>
      <c r="B78" s="114" t="s">
        <v>96</v>
      </c>
      <c r="C78" s="115" t="s">
        <v>218</v>
      </c>
      <c r="D78" s="143">
        <v>45575</v>
      </c>
      <c r="E78" s="109">
        <v>152898.5</v>
      </c>
      <c r="F78" s="110">
        <f t="shared" si="2"/>
        <v>45605</v>
      </c>
      <c r="G78" s="111">
        <v>0</v>
      </c>
      <c r="H78" s="109">
        <v>152898.5</v>
      </c>
      <c r="I78" s="97" t="s">
        <v>104</v>
      </c>
    </row>
    <row r="79" spans="1:9" s="87" customFormat="1" ht="32.25" customHeight="1" x14ac:dyDescent="0.25">
      <c r="A79" s="114" t="s">
        <v>138</v>
      </c>
      <c r="B79" s="114" t="s">
        <v>96</v>
      </c>
      <c r="C79" s="115" t="s">
        <v>219</v>
      </c>
      <c r="D79" s="143">
        <v>45574</v>
      </c>
      <c r="E79" s="109">
        <v>233818.9</v>
      </c>
      <c r="F79" s="110">
        <f t="shared" si="2"/>
        <v>45604</v>
      </c>
      <c r="G79" s="111">
        <v>0</v>
      </c>
      <c r="H79" s="109">
        <v>233818.9</v>
      </c>
      <c r="I79" s="97" t="s">
        <v>104</v>
      </c>
    </row>
    <row r="80" spans="1:9" s="87" customFormat="1" ht="32.25" customHeight="1" x14ac:dyDescent="0.25">
      <c r="A80" s="142" t="s">
        <v>34</v>
      </c>
      <c r="B80" s="114" t="s">
        <v>96</v>
      </c>
      <c r="C80" s="115" t="s">
        <v>220</v>
      </c>
      <c r="D80" s="143">
        <v>45566</v>
      </c>
      <c r="E80" s="109">
        <v>40000</v>
      </c>
      <c r="F80" s="110">
        <f t="shared" si="2"/>
        <v>45596</v>
      </c>
      <c r="G80" s="111">
        <v>0</v>
      </c>
      <c r="H80" s="109">
        <v>40000</v>
      </c>
      <c r="I80" s="97" t="s">
        <v>104</v>
      </c>
    </row>
    <row r="81" spans="1:9" s="87" customFormat="1" ht="32.25" customHeight="1" x14ac:dyDescent="0.25">
      <c r="A81" s="142" t="s">
        <v>139</v>
      </c>
      <c r="B81" s="114" t="s">
        <v>96</v>
      </c>
      <c r="C81" s="115" t="s">
        <v>221</v>
      </c>
      <c r="D81" s="143">
        <v>45583</v>
      </c>
      <c r="E81" s="109">
        <v>224433.4</v>
      </c>
      <c r="F81" s="110">
        <f t="shared" si="2"/>
        <v>45613</v>
      </c>
      <c r="G81" s="111">
        <v>0</v>
      </c>
      <c r="H81" s="109">
        <v>224433.4</v>
      </c>
      <c r="I81" s="97" t="s">
        <v>104</v>
      </c>
    </row>
    <row r="82" spans="1:9" s="87" customFormat="1" ht="32.25" customHeight="1" x14ac:dyDescent="0.25">
      <c r="A82" s="142" t="s">
        <v>140</v>
      </c>
      <c r="B82" s="114" t="s">
        <v>96</v>
      </c>
      <c r="C82" s="115" t="s">
        <v>175</v>
      </c>
      <c r="D82" s="143">
        <v>45596</v>
      </c>
      <c r="E82" s="109">
        <v>75000</v>
      </c>
      <c r="F82" s="110">
        <f t="shared" si="2"/>
        <v>45626</v>
      </c>
      <c r="G82" s="111">
        <v>0</v>
      </c>
      <c r="H82" s="109">
        <v>75000</v>
      </c>
      <c r="I82" s="97" t="s">
        <v>104</v>
      </c>
    </row>
    <row r="83" spans="1:9" s="87" customFormat="1" ht="32.25" customHeight="1" x14ac:dyDescent="0.25">
      <c r="A83" s="142" t="s">
        <v>141</v>
      </c>
      <c r="B83" s="114" t="s">
        <v>96</v>
      </c>
      <c r="C83" s="115" t="s">
        <v>222</v>
      </c>
      <c r="D83" s="143">
        <v>45581</v>
      </c>
      <c r="E83" s="109">
        <v>410640</v>
      </c>
      <c r="F83" s="110">
        <f t="shared" si="2"/>
        <v>45611</v>
      </c>
      <c r="G83" s="111">
        <v>0</v>
      </c>
      <c r="H83" s="109">
        <v>410640</v>
      </c>
      <c r="I83" s="97" t="s">
        <v>104</v>
      </c>
    </row>
    <row r="84" spans="1:9" s="87" customFormat="1" ht="32.25" customHeight="1" x14ac:dyDescent="0.25">
      <c r="A84" s="142" t="s">
        <v>141</v>
      </c>
      <c r="B84" s="114" t="s">
        <v>96</v>
      </c>
      <c r="C84" s="115" t="s">
        <v>223</v>
      </c>
      <c r="D84" s="143">
        <v>45594</v>
      </c>
      <c r="E84" s="109">
        <v>136880</v>
      </c>
      <c r="F84" s="110">
        <f t="shared" si="2"/>
        <v>45624</v>
      </c>
      <c r="G84" s="111">
        <v>0</v>
      </c>
      <c r="H84" s="109">
        <v>136880</v>
      </c>
      <c r="I84" s="97" t="s">
        <v>104</v>
      </c>
    </row>
    <row r="85" spans="1:9" s="87" customFormat="1" ht="32.25" customHeight="1" x14ac:dyDescent="0.25">
      <c r="A85" s="142" t="s">
        <v>9</v>
      </c>
      <c r="B85" s="114" t="s">
        <v>96</v>
      </c>
      <c r="C85" s="115" t="s">
        <v>224</v>
      </c>
      <c r="D85" s="143">
        <v>41908</v>
      </c>
      <c r="E85" s="109">
        <v>16661.599999999999</v>
      </c>
      <c r="F85" s="110">
        <f t="shared" si="2"/>
        <v>41938</v>
      </c>
      <c r="G85" s="111">
        <v>0</v>
      </c>
      <c r="H85" s="109">
        <v>16661.599999999999</v>
      </c>
      <c r="I85" s="97" t="s">
        <v>104</v>
      </c>
    </row>
    <row r="86" spans="1:9" s="87" customFormat="1" ht="32.25" customHeight="1" x14ac:dyDescent="0.25">
      <c r="A86" s="142" t="s">
        <v>142</v>
      </c>
      <c r="B86" s="114" t="s">
        <v>96</v>
      </c>
      <c r="C86" s="115" t="s">
        <v>225</v>
      </c>
      <c r="D86" s="143">
        <v>45573</v>
      </c>
      <c r="E86" s="109">
        <v>47035.59</v>
      </c>
      <c r="F86" s="110">
        <f t="shared" si="2"/>
        <v>45603</v>
      </c>
      <c r="G86" s="111">
        <v>0</v>
      </c>
      <c r="H86" s="109">
        <v>47035.59</v>
      </c>
      <c r="I86" s="97" t="s">
        <v>104</v>
      </c>
    </row>
    <row r="87" spans="1:9" s="87" customFormat="1" ht="32.25" customHeight="1" x14ac:dyDescent="0.25">
      <c r="A87" s="142" t="s">
        <v>142</v>
      </c>
      <c r="B87" s="114" t="s">
        <v>96</v>
      </c>
      <c r="C87" s="115" t="s">
        <v>226</v>
      </c>
      <c r="D87" s="143">
        <v>45574</v>
      </c>
      <c r="E87" s="109">
        <v>20077.240000000002</v>
      </c>
      <c r="F87" s="110">
        <f t="shared" si="2"/>
        <v>45604</v>
      </c>
      <c r="G87" s="111">
        <v>0</v>
      </c>
      <c r="H87" s="109">
        <v>20077.240000000002</v>
      </c>
      <c r="I87" s="97" t="s">
        <v>104</v>
      </c>
    </row>
    <row r="88" spans="1:9" s="87" customFormat="1" ht="32.25" customHeight="1" x14ac:dyDescent="0.25">
      <c r="A88" s="142" t="s">
        <v>142</v>
      </c>
      <c r="B88" s="114" t="s">
        <v>96</v>
      </c>
      <c r="C88" s="115" t="s">
        <v>249</v>
      </c>
      <c r="D88" s="143">
        <v>45572</v>
      </c>
      <c r="E88" s="109">
        <v>71770.850000000006</v>
      </c>
      <c r="F88" s="110">
        <f t="shared" si="2"/>
        <v>45602</v>
      </c>
      <c r="G88" s="111">
        <v>0</v>
      </c>
      <c r="H88" s="109">
        <v>71770.850000000006</v>
      </c>
      <c r="I88" s="97" t="s">
        <v>104</v>
      </c>
    </row>
    <row r="89" spans="1:9" s="87" customFormat="1" ht="32.25" customHeight="1" x14ac:dyDescent="0.25">
      <c r="A89" s="142" t="s">
        <v>143</v>
      </c>
      <c r="B89" s="114" t="s">
        <v>96</v>
      </c>
      <c r="C89" s="115" t="s">
        <v>227</v>
      </c>
      <c r="D89" s="143">
        <v>45561</v>
      </c>
      <c r="E89" s="109">
        <v>207200</v>
      </c>
      <c r="F89" s="110">
        <f t="shared" si="2"/>
        <v>45591</v>
      </c>
      <c r="G89" s="111">
        <v>0</v>
      </c>
      <c r="H89" s="109">
        <v>207200</v>
      </c>
      <c r="I89" s="97" t="s">
        <v>104</v>
      </c>
    </row>
    <row r="90" spans="1:9" s="87" customFormat="1" ht="32.25" customHeight="1" x14ac:dyDescent="0.25">
      <c r="A90" s="142" t="s">
        <v>143</v>
      </c>
      <c r="B90" s="114" t="s">
        <v>96</v>
      </c>
      <c r="C90" s="115" t="s">
        <v>228</v>
      </c>
      <c r="D90" s="143">
        <v>45580</v>
      </c>
      <c r="E90" s="109">
        <v>955150</v>
      </c>
      <c r="F90" s="110">
        <f t="shared" si="2"/>
        <v>45610</v>
      </c>
      <c r="G90" s="111">
        <v>0</v>
      </c>
      <c r="H90" s="109">
        <v>955150</v>
      </c>
      <c r="I90" s="97" t="s">
        <v>104</v>
      </c>
    </row>
    <row r="91" spans="1:9" s="87" customFormat="1" ht="32.25" customHeight="1" x14ac:dyDescent="0.25">
      <c r="A91" s="142" t="s">
        <v>144</v>
      </c>
      <c r="B91" s="114" t="s">
        <v>96</v>
      </c>
      <c r="C91" s="115" t="s">
        <v>229</v>
      </c>
      <c r="D91" s="143">
        <v>45582</v>
      </c>
      <c r="E91" s="109">
        <v>237048.55</v>
      </c>
      <c r="F91" s="110">
        <f t="shared" si="2"/>
        <v>45612</v>
      </c>
      <c r="G91" s="111">
        <v>0</v>
      </c>
      <c r="H91" s="109">
        <v>237048.55</v>
      </c>
      <c r="I91" s="97" t="s">
        <v>104</v>
      </c>
    </row>
    <row r="92" spans="1:9" s="87" customFormat="1" ht="32.25" customHeight="1" x14ac:dyDescent="0.25">
      <c r="A92" s="142" t="s">
        <v>145</v>
      </c>
      <c r="B92" s="114" t="s">
        <v>96</v>
      </c>
      <c r="C92" s="115" t="s">
        <v>230</v>
      </c>
      <c r="D92" s="143">
        <v>45583</v>
      </c>
      <c r="E92" s="109">
        <v>32832</v>
      </c>
      <c r="F92" s="110">
        <f t="shared" si="2"/>
        <v>45613</v>
      </c>
      <c r="G92" s="111">
        <v>0</v>
      </c>
      <c r="H92" s="109">
        <v>32832</v>
      </c>
      <c r="I92" s="97" t="s">
        <v>104</v>
      </c>
    </row>
    <row r="93" spans="1:9" s="87" customFormat="1" ht="32.25" customHeight="1" x14ac:dyDescent="0.25">
      <c r="A93" s="142" t="s">
        <v>145</v>
      </c>
      <c r="B93" s="114" t="s">
        <v>96</v>
      </c>
      <c r="C93" s="115" t="s">
        <v>231</v>
      </c>
      <c r="D93" s="143">
        <v>45587</v>
      </c>
      <c r="E93" s="109">
        <v>5964</v>
      </c>
      <c r="F93" s="110">
        <f t="shared" si="2"/>
        <v>45617</v>
      </c>
      <c r="G93" s="111">
        <v>0</v>
      </c>
      <c r="H93" s="109">
        <v>5964</v>
      </c>
      <c r="I93" s="97" t="s">
        <v>104</v>
      </c>
    </row>
    <row r="94" spans="1:9" s="87" customFormat="1" ht="32.25" customHeight="1" x14ac:dyDescent="0.25">
      <c r="A94" s="142" t="s">
        <v>146</v>
      </c>
      <c r="B94" s="114" t="s">
        <v>96</v>
      </c>
      <c r="C94" s="115" t="s">
        <v>232</v>
      </c>
      <c r="D94" s="143">
        <v>45583</v>
      </c>
      <c r="E94" s="109">
        <v>39684.58</v>
      </c>
      <c r="F94" s="110">
        <f t="shared" si="2"/>
        <v>45613</v>
      </c>
      <c r="G94" s="111">
        <v>0</v>
      </c>
      <c r="H94" s="109">
        <v>39684.58</v>
      </c>
      <c r="I94" s="97" t="s">
        <v>104</v>
      </c>
    </row>
    <row r="95" spans="1:9" s="87" customFormat="1" ht="32.25" customHeight="1" x14ac:dyDescent="0.25">
      <c r="A95" s="142" t="s">
        <v>147</v>
      </c>
      <c r="B95" s="114" t="s">
        <v>96</v>
      </c>
      <c r="C95" s="115" t="s">
        <v>233</v>
      </c>
      <c r="D95" s="143">
        <v>45582</v>
      </c>
      <c r="E95" s="109">
        <v>409653.43</v>
      </c>
      <c r="F95" s="110">
        <f t="shared" si="2"/>
        <v>45612</v>
      </c>
      <c r="G95" s="111">
        <v>0</v>
      </c>
      <c r="H95" s="109">
        <v>409653.43</v>
      </c>
      <c r="I95" s="97" t="s">
        <v>104</v>
      </c>
    </row>
    <row r="96" spans="1:9" s="87" customFormat="1" ht="32.25" customHeight="1" x14ac:dyDescent="0.25">
      <c r="A96" s="142" t="s">
        <v>148</v>
      </c>
      <c r="B96" s="114" t="s">
        <v>96</v>
      </c>
      <c r="C96" s="115" t="s">
        <v>234</v>
      </c>
      <c r="D96" s="143">
        <v>45580</v>
      </c>
      <c r="E96" s="109">
        <v>50706.76</v>
      </c>
      <c r="F96" s="110">
        <f t="shared" si="2"/>
        <v>45610</v>
      </c>
      <c r="G96" s="111">
        <v>0</v>
      </c>
      <c r="H96" s="109">
        <v>50706.76</v>
      </c>
      <c r="I96" s="97" t="s">
        <v>104</v>
      </c>
    </row>
    <row r="97" spans="1:9" s="87" customFormat="1" ht="32.25" customHeight="1" x14ac:dyDescent="0.25">
      <c r="A97" s="142" t="s">
        <v>149</v>
      </c>
      <c r="B97" s="114" t="s">
        <v>96</v>
      </c>
      <c r="C97" s="115" t="s">
        <v>235</v>
      </c>
      <c r="D97" s="143">
        <v>45578</v>
      </c>
      <c r="E97" s="109">
        <v>2499.21</v>
      </c>
      <c r="F97" s="110">
        <f t="shared" si="2"/>
        <v>45608</v>
      </c>
      <c r="G97" s="111">
        <v>0</v>
      </c>
      <c r="H97" s="109">
        <v>2499.21</v>
      </c>
      <c r="I97" s="97" t="s">
        <v>104</v>
      </c>
    </row>
    <row r="98" spans="1:9" s="87" customFormat="1" ht="32.25" customHeight="1" x14ac:dyDescent="0.25">
      <c r="A98" s="142" t="s">
        <v>149</v>
      </c>
      <c r="B98" s="114" t="s">
        <v>96</v>
      </c>
      <c r="C98" s="115" t="s">
        <v>250</v>
      </c>
      <c r="D98" s="143">
        <v>45571</v>
      </c>
      <c r="E98" s="109">
        <v>4300</v>
      </c>
      <c r="F98" s="110">
        <f t="shared" si="2"/>
        <v>45601</v>
      </c>
      <c r="G98" s="111">
        <v>0</v>
      </c>
      <c r="H98" s="109">
        <v>4300</v>
      </c>
      <c r="I98" s="97" t="s">
        <v>104</v>
      </c>
    </row>
    <row r="99" spans="1:9" s="87" customFormat="1" ht="32.25" customHeight="1" x14ac:dyDescent="0.25">
      <c r="A99" s="142" t="s">
        <v>150</v>
      </c>
      <c r="B99" s="114" t="s">
        <v>96</v>
      </c>
      <c r="C99" s="115" t="s">
        <v>236</v>
      </c>
      <c r="D99" s="143">
        <v>45590</v>
      </c>
      <c r="E99" s="109">
        <v>97750</v>
      </c>
      <c r="F99" s="110">
        <f t="shared" si="2"/>
        <v>45620</v>
      </c>
      <c r="G99" s="111">
        <v>0</v>
      </c>
      <c r="H99" s="109">
        <v>97750</v>
      </c>
      <c r="I99" s="97" t="s">
        <v>104</v>
      </c>
    </row>
    <row r="100" spans="1:9" s="87" customFormat="1" ht="32.25" customHeight="1" x14ac:dyDescent="0.25">
      <c r="A100" s="142" t="s">
        <v>245</v>
      </c>
      <c r="B100" s="114" t="s">
        <v>96</v>
      </c>
      <c r="C100" s="115" t="s">
        <v>251</v>
      </c>
      <c r="D100" s="143">
        <v>45579</v>
      </c>
      <c r="E100" s="109">
        <v>73244.429999999993</v>
      </c>
      <c r="F100" s="110">
        <f t="shared" si="2"/>
        <v>45609</v>
      </c>
      <c r="G100" s="111">
        <v>0</v>
      </c>
      <c r="H100" s="109">
        <v>73244.429999999993</v>
      </c>
      <c r="I100" s="97" t="s">
        <v>104</v>
      </c>
    </row>
    <row r="101" spans="1:9" s="87" customFormat="1" ht="32.25" customHeight="1" x14ac:dyDescent="0.25">
      <c r="A101" s="142" t="s">
        <v>151</v>
      </c>
      <c r="B101" s="114" t="s">
        <v>96</v>
      </c>
      <c r="C101" s="115" t="s">
        <v>237</v>
      </c>
      <c r="D101" s="143">
        <v>45580</v>
      </c>
      <c r="E101" s="109">
        <v>38000</v>
      </c>
      <c r="F101" s="110">
        <f t="shared" si="2"/>
        <v>45610</v>
      </c>
      <c r="G101" s="111">
        <v>0</v>
      </c>
      <c r="H101" s="109">
        <v>38000</v>
      </c>
      <c r="I101" s="97" t="s">
        <v>104</v>
      </c>
    </row>
    <row r="102" spans="1:9" s="87" customFormat="1" ht="32.25" customHeight="1" x14ac:dyDescent="0.25">
      <c r="A102" s="142" t="s">
        <v>152</v>
      </c>
      <c r="B102" s="114" t="s">
        <v>96</v>
      </c>
      <c r="C102" s="115" t="s">
        <v>169</v>
      </c>
      <c r="D102" s="143">
        <v>45566</v>
      </c>
      <c r="E102" s="109">
        <v>50000</v>
      </c>
      <c r="F102" s="110">
        <f t="shared" si="2"/>
        <v>45596</v>
      </c>
      <c r="G102" s="111">
        <v>0</v>
      </c>
      <c r="H102" s="109">
        <v>50000</v>
      </c>
      <c r="I102" s="97" t="s">
        <v>104</v>
      </c>
    </row>
    <row r="103" spans="1:9" s="87" customFormat="1" ht="32.25" customHeight="1" x14ac:dyDescent="0.25">
      <c r="A103" s="142" t="s">
        <v>153</v>
      </c>
      <c r="B103" s="114" t="s">
        <v>96</v>
      </c>
      <c r="C103" s="115" t="s">
        <v>238</v>
      </c>
      <c r="D103" s="143">
        <v>45596</v>
      </c>
      <c r="E103" s="109">
        <v>328257.12</v>
      </c>
      <c r="F103" s="110">
        <f t="shared" si="2"/>
        <v>45626</v>
      </c>
      <c r="G103" s="111">
        <v>0</v>
      </c>
      <c r="H103" s="109">
        <v>328257.12</v>
      </c>
      <c r="I103" s="97" t="s">
        <v>104</v>
      </c>
    </row>
    <row r="104" spans="1:9" s="87" customFormat="1" ht="32.25" customHeight="1" x14ac:dyDescent="0.25">
      <c r="A104" s="114" t="s">
        <v>154</v>
      </c>
      <c r="B104" s="114" t="s">
        <v>96</v>
      </c>
      <c r="C104" s="115" t="s">
        <v>239</v>
      </c>
      <c r="D104" s="143">
        <v>45512</v>
      </c>
      <c r="E104" s="109">
        <v>39200</v>
      </c>
      <c r="F104" s="110">
        <f t="shared" si="2"/>
        <v>45542</v>
      </c>
      <c r="G104" s="111">
        <v>0</v>
      </c>
      <c r="H104" s="109">
        <v>39200</v>
      </c>
      <c r="I104" s="97" t="s">
        <v>104</v>
      </c>
    </row>
    <row r="105" spans="1:9" s="87" customFormat="1" ht="32.25" customHeight="1" x14ac:dyDescent="0.25">
      <c r="A105" s="114" t="s">
        <v>154</v>
      </c>
      <c r="B105" s="114" t="s">
        <v>96</v>
      </c>
      <c r="C105" s="115" t="s">
        <v>240</v>
      </c>
      <c r="D105" s="143">
        <v>45544</v>
      </c>
      <c r="E105" s="109">
        <v>39200</v>
      </c>
      <c r="F105" s="110">
        <f t="shared" si="2"/>
        <v>45574</v>
      </c>
      <c r="G105" s="111">
        <v>0</v>
      </c>
      <c r="H105" s="109">
        <v>39200</v>
      </c>
      <c r="I105" s="97" t="s">
        <v>104</v>
      </c>
    </row>
    <row r="106" spans="1:9" s="87" customFormat="1" ht="32.25" customHeight="1" x14ac:dyDescent="0.25">
      <c r="A106" s="114" t="s">
        <v>154</v>
      </c>
      <c r="B106" s="114" t="s">
        <v>96</v>
      </c>
      <c r="C106" s="115" t="s">
        <v>241</v>
      </c>
      <c r="D106" s="143">
        <v>45572</v>
      </c>
      <c r="E106" s="109">
        <v>39200</v>
      </c>
      <c r="F106" s="110">
        <f t="shared" si="2"/>
        <v>45602</v>
      </c>
      <c r="G106" s="111">
        <v>0</v>
      </c>
      <c r="H106" s="109">
        <v>39200</v>
      </c>
      <c r="I106" s="97" t="s">
        <v>104</v>
      </c>
    </row>
    <row r="107" spans="1:9" s="88" customFormat="1" ht="14.25" thickBot="1" x14ac:dyDescent="0.25">
      <c r="A107" s="98"/>
      <c r="B107" s="99"/>
      <c r="C107" s="100"/>
      <c r="D107" s="98"/>
      <c r="E107" s="101">
        <f>SUM(E10:E106)</f>
        <v>25176811.879999999</v>
      </c>
      <c r="F107" s="98"/>
      <c r="G107" s="98"/>
      <c r="H107" s="101">
        <f>SUM(H10:H106)</f>
        <v>25176811.879999999</v>
      </c>
      <c r="I107" s="98"/>
    </row>
    <row r="108" spans="1:9" ht="27" thickTop="1" x14ac:dyDescent="0.25">
      <c r="E108" s="107"/>
      <c r="H108" s="102"/>
    </row>
    <row r="109" spans="1:9" x14ac:dyDescent="0.3">
      <c r="E109" s="107"/>
      <c r="H109" s="103"/>
    </row>
    <row r="110" spans="1:9" x14ac:dyDescent="0.3">
      <c r="E110" s="107"/>
      <c r="H110" s="103"/>
    </row>
    <row r="111" spans="1:9" x14ac:dyDescent="0.3">
      <c r="E111" s="107"/>
      <c r="G111" s="107"/>
      <c r="H111" s="103"/>
    </row>
    <row r="112" spans="1:9" x14ac:dyDescent="0.3">
      <c r="E112" s="144"/>
      <c r="F112" s="145"/>
      <c r="H112" s="103"/>
    </row>
    <row r="113" spans="8:8" x14ac:dyDescent="0.3">
      <c r="H113" s="103"/>
    </row>
    <row r="114" spans="8:8" x14ac:dyDescent="0.3">
      <c r="H114" s="103"/>
    </row>
    <row r="115" spans="8:8" x14ac:dyDescent="0.3">
      <c r="H115" s="103"/>
    </row>
    <row r="116" spans="8:8" x14ac:dyDescent="0.3">
      <c r="H116" s="103"/>
    </row>
    <row r="117" spans="8:8" x14ac:dyDescent="0.3">
      <c r="H117" s="103"/>
    </row>
    <row r="118" spans="8:8" x14ac:dyDescent="0.3">
      <c r="H118" s="103"/>
    </row>
    <row r="119" spans="8:8" x14ac:dyDescent="0.3">
      <c r="H119" s="103"/>
    </row>
    <row r="120" spans="8:8" x14ac:dyDescent="0.3">
      <c r="H120" s="103"/>
    </row>
  </sheetData>
  <sortState xmlns:xlrd2="http://schemas.microsoft.com/office/spreadsheetml/2017/richdata2" ref="A10:I106">
    <sortCondition ref="A10:A106"/>
    <sortCondition ref="C10:C106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4" manualBreakCount="4">
    <brk id="28" max="8" man="1"/>
    <brk id="49" max="8" man="1"/>
    <brk id="87" max="8" man="1"/>
    <brk id="11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0" t="s">
        <v>49</v>
      </c>
      <c r="B43" s="122">
        <v>2021</v>
      </c>
      <c r="C43" s="122">
        <v>2020</v>
      </c>
      <c r="E43" s="76"/>
      <c r="F43" s="77"/>
      <c r="G43" s="78"/>
      <c r="H43" s="79"/>
    </row>
    <row r="44" spans="1:8" ht="18.75" hidden="1" customHeight="1" thickBot="1" x14ac:dyDescent="0.25">
      <c r="A44" s="121"/>
      <c r="B44" s="123"/>
      <c r="C44" s="123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0" t="s">
        <v>49</v>
      </c>
      <c r="B78" s="122">
        <v>2021</v>
      </c>
      <c r="C78" s="122">
        <v>2020</v>
      </c>
      <c r="E78" s="76"/>
      <c r="F78" s="77"/>
      <c r="G78" s="78"/>
      <c r="H78" s="79"/>
    </row>
    <row r="79" spans="1:8" ht="0.75" customHeight="1" thickBot="1" x14ac:dyDescent="0.25">
      <c r="A79" s="121"/>
      <c r="B79" s="123"/>
      <c r="C79" s="123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6" t="s">
        <v>0</v>
      </c>
      <c r="B15" s="128" t="s">
        <v>2</v>
      </c>
      <c r="C15" s="124" t="s">
        <v>4</v>
      </c>
    </row>
    <row r="16" spans="1:4" ht="15" thickBot="1" x14ac:dyDescent="0.25">
      <c r="A16" s="127"/>
      <c r="B16" s="129"/>
      <c r="C16" s="125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0" t="s">
        <v>49</v>
      </c>
      <c r="C3" s="132">
        <v>2020</v>
      </c>
      <c r="D3" s="134">
        <v>2019</v>
      </c>
    </row>
    <row r="4" spans="2:4" ht="15.75" customHeight="1" thickBot="1" x14ac:dyDescent="0.25">
      <c r="B4" s="131"/>
      <c r="C4" s="133"/>
      <c r="D4" s="135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6" t="s">
        <v>49</v>
      </c>
      <c r="C29" s="138">
        <v>2020</v>
      </c>
      <c r="D29" s="140">
        <v>2019</v>
      </c>
    </row>
    <row r="30" spans="2:4" ht="15.75" customHeight="1" thickBot="1" x14ac:dyDescent="0.25">
      <c r="B30" s="137"/>
      <c r="C30" s="139"/>
      <c r="D30" s="141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Eskarlina Chalas</cp:lastModifiedBy>
  <cp:lastPrinted>2024-10-02T20:20:33Z</cp:lastPrinted>
  <dcterms:created xsi:type="dcterms:W3CDTF">2006-07-11T17:39:34Z</dcterms:created>
  <dcterms:modified xsi:type="dcterms:W3CDTF">2024-11-06T14:21:49Z</dcterms:modified>
</cp:coreProperties>
</file>