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BANCOS\"/>
    </mc:Choice>
  </mc:AlternateContent>
  <xr:revisionPtr revIDLastSave="0" documentId="13_ncr:1_{EF558151-1FAB-43CC-AB99-3B3D6B9526E8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ABRIL 2025" sheetId="13" r:id="rId1"/>
    <sheet name="Sheet1" sheetId="12" state="hidden" r:id="rId2"/>
  </sheets>
  <definedNames>
    <definedName name="_xlnm.Print_Area" localSheetId="0">'ABRIL 2025'!$A$1:$F$75</definedName>
    <definedName name="_xlnm.Print_Titles" localSheetId="0">'ABRIL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3" l="1"/>
  <c r="E69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69" i="13" l="1"/>
  <c r="F44" i="13" l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</calcChain>
</file>

<file path=xl/sharedStrings.xml><?xml version="1.0" encoding="utf-8"?>
<sst xmlns="http://schemas.openxmlformats.org/spreadsheetml/2006/main" count="94" uniqueCount="76">
  <si>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</si>
  <si>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</si>
  <si>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</si>
  <si>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</si>
  <si>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</si>
  <si>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</si>
  <si>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</si>
  <si>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</si>
  <si>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</si>
  <si>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</si>
  <si>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</si>
  <si>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</si>
  <si>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</si>
  <si>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</si>
  <si>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</si>
  <si>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</si>
  <si>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</si>
  <si>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</si>
  <si>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</si>
  <si>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</si>
  <si>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</si>
  <si>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</si>
  <si>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</si>
  <si>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</si>
  <si>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</si>
  <si>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</si>
  <si>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</si>
  <si>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</si>
  <si>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</si>
  <si>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</si>
  <si>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</si>
  <si>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</si>
  <si>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</si>
  <si>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</si>
  <si>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</si>
  <si>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</si>
  <si>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</si>
  <si>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</si>
  <si>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</si>
  <si>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30  de abril  del 2025</t>
  </si>
  <si>
    <t>LIB. #848-1</t>
  </si>
  <si>
    <t>LIB. #849-1</t>
  </si>
  <si>
    <t>LIB. #851-1</t>
  </si>
  <si>
    <t>LIB. #852-1</t>
  </si>
  <si>
    <t>LIB. #853-1</t>
  </si>
  <si>
    <t>LIB. #878-1</t>
  </si>
  <si>
    <t>14600</t>
  </si>
  <si>
    <t>LIB. #850-1</t>
  </si>
  <si>
    <t>14603</t>
  </si>
  <si>
    <t>LIB. #1023-1</t>
  </si>
  <si>
    <t>14614</t>
  </si>
  <si>
    <t>LIB. #1216-1</t>
  </si>
  <si>
    <t>LIB. #1219-1</t>
  </si>
  <si>
    <t>LIB. #1311-1</t>
  </si>
  <si>
    <t>LIB. #1312-1</t>
  </si>
  <si>
    <t>LIB. #1313-1</t>
  </si>
  <si>
    <t>14619</t>
  </si>
  <si>
    <t>14620</t>
  </si>
  <si>
    <t>INVERSIONES VALLE ARRIBA, SRL, P/reg. Factura #B1500000007, por concepto de alquiler de parqueo para los vehículos de los colaboradores de la TSS en GMR No. 54, del 01/03/2025 al 01/04/2025,</t>
  </si>
  <si>
    <t>Actualidades, P/reg. factura #B1500002191, por concepto de servicio alquiler de 3 parqueos en el 3er Piso Condominio Clavel (Plaza Naco) marzo  2025, según orden de compra #T</t>
  </si>
  <si>
    <t>Oficina Presidencial De Tecnol, P/reg. factura #B1500003648, por aporte (Alquiler) para el sostenimiento de la operación del espacio físico que ocupa la TSS en el Punto Gob-Occidental Mall,</t>
  </si>
  <si>
    <t>Oficina Presidencial De Tecnol, P/reg. factura #B1500003634, por aporte (Alquiler) para el sostenimiento de la operación del espacio físico que ocupa la TSS en el Punto Gob-Megacentro, corresp</t>
  </si>
  <si>
    <t>Oficina Presidencial De Tecnol, P/reg. factura #B1500003644 por de aporte (Alquiler) para el sostenimiento de la operación del espacio físico que ocupa la TSS en el Punto Gob-Sambil, corresp.</t>
  </si>
  <si>
    <t>GREGORIA DEL ROSARIO ORTIZ THE, P/reg. factura #B1500000221, por concepto de adquisición de uniformes para personal para uso de la TSS, Según orden No. TSS-2024-00303</t>
  </si>
  <si>
    <t>P/REG. DEPOSITO POR CONCEPTO DE CXC BANCO BHD, CORRESP. CONSULTAS REALIZADAS VIRTUAL VPN, SEGUN CONTRATO, CORRESPONDIENTE AL MES DE FEBRERO 2025, S/ANEXOS.</t>
  </si>
  <si>
    <t>Oficina Presidencial De Tecnol, P/reg. factura #B1500003669, por aporte (Alquiler) para el sostenimiento de la operación del espacio físico que ocupa la TSS en el Punto Gob-San Cristobal,</t>
  </si>
  <si>
    <t>P/REG. DEPOSITO POR CONCEPTO DE CXC UNIPAGO CONTRIBUCIONES, SEGUN CONTRATO, CORRESPONDIENTE AL MES DE MARZO 2025, S/ANEXOS</t>
  </si>
  <si>
    <t>GABO, SRL, P/reg. Factura #B1500000294, por alquiler de parqueo para los vehículos de los colaboradores de la TSS, Corresp. al mes de marzo 2025, según contrato CSV-0624-0</t>
  </si>
  <si>
    <t>P/REG. DEPOSITO POR CONCEPTO DE CXC BANCO BHD, CORRESP. CONSULTAS REALIZADAS VIRTUAL VPN, SEGUN CONTRATO, CORRESPONDIENTE AL MES DE MARZO 2025, S/ANEXOS.</t>
  </si>
  <si>
    <t>Teorema S. A, P/REG. FACTURA #B1500000917, POR CONCEPTO DE CAPACITACIÓN "IT NETWORKS" PARA 4 COLABORADORES DE LA TSS, SEGÚN ORDEN DE COMPRA #TSS-2024-00270.-</t>
  </si>
  <si>
    <t>Natividad Reynoso Castillo, P/reg. factura #B1500000230, por concepto de alquiler local comercial No. 2 de la Plaza Reynoso (Oficina Regional Bávaro), correspondiente al mes de abril 2025.</t>
  </si>
  <si>
    <t>Oficina Presidencial De Tecnol, P/reg. factura #B1500003764, por aporte (Alquiler) para el sostenimiento de la operación del espacio físico que ocupa la TSS en el Punto Gob-San Cristobal,</t>
  </si>
  <si>
    <t>Oficina Presidencial De Tecnol, P/reg. factura #B1500003744 por de aporte (Alquiler) para el sostenimiento de la operación del espacio físico que ocupa la TSS en el Punto Gob-Sambil, corresp.</t>
  </si>
  <si>
    <t>Oficina Presidencial De Tecnol, P/reg. factura #B1500003748, por aporte (Alquiler) para el sostenimiento de la operación del espacio físico que ocupa la TSS en el Punto Gob-Occidental Mall,</t>
  </si>
  <si>
    <t>P/REG. DEPOSITO CORRESP.  CXC UNIPAGO POR CONCEPTO  DE BANCO TSS, SEGUN CONTRATO, CORRESPONDIENTE AL MES DE MARZO 2025, S/ANEXOS</t>
  </si>
  <si>
    <t>PARA REGISTRAR DEPOSITO POR CONCEPTO DE PENALIDADES APLICADAS A LOS BANCOS RECAUDADORES EN EL  MES DE FEBRERO 2025 ,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</si>
</sst>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2"/>
      <color rgb="FF000000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9" fillId="0" borderId="0" xfId="0" applyFont="1"/>
    <xf numFmtId="0" fontId="0" fillId="0" borderId="5" xfId="0" applyBorder="1"/>
    <xf numFmtId="0" fontId="69" fillId="0" borderId="7" xfId="0" applyFont="1" applyBorder="1"/>
    <xf numFmtId="0" fontId="0" fillId="0" borderId="6" xfId="0" applyBorder="1"/>
    <xf numFmtId="0" fontId="0" fillId="0" borderId="8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72" fillId="2" borderId="15" xfId="0" applyFont="1" applyFill="1" applyBorder="1" applyAlignment="1">
      <alignment horizontal="right" vertical="center"/>
    </xf>
    <xf numFmtId="0" fontId="72" fillId="2" borderId="16" xfId="0" applyFont="1" applyFill="1" applyBorder="1" applyAlignment="1">
      <alignment horizontal="right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1" xfId="0" applyNumberFormat="1" applyFont="1" applyFill="1" applyBorder="1" applyAlignment="1">
      <alignment horizontal="right"/>
    </xf>
    <xf numFmtId="43" fontId="72" fillId="2" borderId="16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6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0" fontId="76" fillId="6" borderId="1" xfId="0" applyFont="1" applyFill="1" applyBorder="1" applyAlignment="1">
      <alignment horizontal="center" vertical="center" wrapText="1"/>
    </xf>
    <xf numFmtId="43" fontId="76" fillId="6" borderId="1" xfId="1" applyFont="1" applyFill="1" applyBorder="1" applyAlignment="1">
      <alignment horizontal="center" vertical="center" wrapText="1"/>
    </xf>
    <xf numFmtId="43" fontId="76" fillId="7" borderId="1" xfId="1" applyFont="1" applyFill="1" applyBorder="1" applyAlignment="1">
      <alignment horizontal="center" vertical="center" wrapText="1"/>
    </xf>
    <xf numFmtId="4" fontId="77" fillId="2" borderId="1" xfId="0" applyNumberFormat="1" applyFont="1" applyFill="1" applyBorder="1" applyAlignment="1">
      <alignment horizontal="right"/>
    </xf>
    <xf numFmtId="164" fontId="89" fillId="0" borderId="1" xfId="0" applyNumberFormat="1" applyFont="1" applyBorder="1" applyAlignment="1">
      <alignment horizontal="left"/>
    </xf>
    <xf numFmtId="49" fontId="89" fillId="0" borderId="1" xfId="0" applyNumberFormat="1" applyFont="1" applyBorder="1" applyAlignment="1">
      <alignment horizontal="left"/>
    </xf>
    <xf numFmtId="49" fontId="89" fillId="0" borderId="1" xfId="0" applyNumberFormat="1" applyFont="1" applyBorder="1" applyAlignment="1">
      <alignment horizontal="left" wrapText="1"/>
    </xf>
    <xf numFmtId="165" fontId="89" fillId="0" borderId="1" xfId="0" applyNumberFormat="1" applyFont="1" applyBorder="1" applyAlignment="1">
      <alignment horizontal="right"/>
    </xf>
    <xf numFmtId="0" fontId="89" fillId="0" borderId="1" xfId="0" applyFont="1" applyBorder="1" applyAlignment="1">
      <alignment horizontal="left" wrapText="1" readingOrder="1"/>
    </xf>
    <xf numFmtId="0" fontId="89" fillId="0" borderId="1" xfId="0" applyFont="1" applyBorder="1" applyAlignment="1">
      <alignment horizontal="left" vertical="top" wrapText="1" readingOrder="1"/>
    </xf>
    <xf numFmtId="4" fontId="76" fillId="2" borderId="1" xfId="0" applyNumberFormat="1" applyFont="1" applyFill="1" applyBorder="1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6" fillId="2" borderId="1" xfId="0" applyNumberFormat="1" applyFont="1" applyFill="1" applyBorder="1" applyAlignment="1">
      <alignment horizontal="right" wrapText="1"/>
    </xf>
    <xf numFmtId="4" fontId="76" fillId="2" borderId="1" xfId="0" applyNumberFormat="1" applyFont="1" applyFill="1" applyBorder="1"/>
    <xf numFmtId="43" fontId="76" fillId="2" borderId="1" xfId="1" applyFont="1" applyFill="1" applyBorder="1" applyAlignment="1"/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1" xfId="0" applyFont="1" applyFill="1" applyBorder="1" applyAlignment="1">
      <alignment horizontal="center" vertical="center" wrapText="1"/>
    </xf>
    <xf numFmtId="0" fontId="88" fillId="5" borderId="9" xfId="0" applyFont="1" applyFill="1" applyBorder="1" applyAlignment="1">
      <alignment horizontal="center" vertical="center"/>
    </xf>
    <xf numFmtId="0" fontId="88" fillId="5" borderId="10" xfId="0" applyFont="1" applyFill="1" applyBorder="1" applyAlignment="1">
      <alignment horizontal="center" vertical="center"/>
    </xf>
    <xf numFmtId="0" fontId="88" fillId="5" borderId="1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72" fillId="2" borderId="13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4" xfId="0" applyFont="1" applyFill="1" applyBorder="1" applyAlignment="1">
      <alignment horizontal="center" vertical="center"/>
    </xf>
    <xf numFmtId="0" fontId="86" fillId="0" borderId="12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164" fontId="90" fillId="0" borderId="1" xfId="0" applyNumberFormat="1" applyFont="1" applyBorder="1" applyAlignment="1">
      <alignment horizontal="left"/>
    </xf>
    <xf numFmtId="49" fontId="90" fillId="0" borderId="1" xfId="0" applyNumberFormat="1" applyFont="1" applyBorder="1" applyAlignment="1">
      <alignment horizontal="left"/>
    </xf>
    <xf numFmtId="49" fontId="90" fillId="0" borderId="1" xfId="0" applyNumberFormat="1" applyFont="1" applyBorder="1" applyAlignment="1">
      <alignment horizontal="left" wrapText="1"/>
    </xf>
    <xf numFmtId="165" fontId="90" fillId="0" borderId="1" xfId="0" applyNumberFormat="1" applyFont="1" applyBorder="1" applyAlignment="1">
      <alignment horizontal="right"/>
    </xf>
  </cellXfs>
  <cellStyles count="74">
    <cellStyle name="Millares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showGridLines="0" tabSelected="1" topLeftCell="B21" zoomScale="60" zoomScaleNormal="60" zoomScaleSheetLayoutView="48" workbookViewId="0">
      <selection activeCell="C27" sqref="C27"/>
    </sheetView>
  </sheetViews>
  <sheetFormatPr baseColWidth="10"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3" customWidth="1"/>
    <col min="4" max="4" width="44.85546875" customWidth="1"/>
    <col min="5" max="5" width="48.85546875" style="28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56"/>
      <c r="B1" s="57"/>
      <c r="C1" s="57"/>
      <c r="D1" s="57"/>
      <c r="E1" s="57"/>
      <c r="F1" s="58"/>
    </row>
    <row r="2" spans="1:9" s="5" customFormat="1" ht="15" customHeight="1" x14ac:dyDescent="0.2">
      <c r="A2" s="59"/>
      <c r="B2" s="60"/>
      <c r="C2" s="60"/>
      <c r="D2" s="60"/>
      <c r="E2" s="60"/>
      <c r="F2" s="61"/>
    </row>
    <row r="3" spans="1:9" s="5" customFormat="1" ht="19.5" hidden="1" customHeight="1" x14ac:dyDescent="0.2">
      <c r="A3" s="20"/>
      <c r="B3" s="21"/>
      <c r="C3" s="31"/>
      <c r="D3" s="22"/>
      <c r="E3" s="27"/>
      <c r="F3" s="23"/>
    </row>
    <row r="4" spans="1:9" s="5" customFormat="1" ht="92.25" customHeight="1" x14ac:dyDescent="0.2">
      <c r="A4" s="62" t="s">
        <v>36</v>
      </c>
      <c r="B4" s="62"/>
      <c r="C4" s="62"/>
      <c r="D4" s="62"/>
      <c r="E4" s="62"/>
      <c r="F4" s="62"/>
      <c r="G4" s="24"/>
      <c r="H4" s="24"/>
    </row>
    <row r="5" spans="1:9" s="5" customFormat="1" ht="52.5" customHeight="1" x14ac:dyDescent="0.2">
      <c r="A5" s="63" t="s">
        <v>10</v>
      </c>
      <c r="B5" s="63"/>
      <c r="C5" s="63"/>
      <c r="D5" s="63"/>
      <c r="E5" s="63"/>
      <c r="F5" s="63"/>
    </row>
    <row r="6" spans="1:9" s="5" customFormat="1" ht="41.25" customHeight="1" x14ac:dyDescent="0.2">
      <c r="A6" s="64" t="s">
        <v>9</v>
      </c>
      <c r="B6" s="64"/>
      <c r="C6" s="64"/>
      <c r="D6" s="64"/>
      <c r="E6" s="64"/>
      <c r="F6" s="64"/>
    </row>
    <row r="7" spans="1:9" s="2" customFormat="1" ht="75" customHeight="1" x14ac:dyDescent="0.4">
      <c r="A7" s="53" t="s">
        <v>39</v>
      </c>
      <c r="B7" s="54"/>
      <c r="C7" s="54"/>
      <c r="D7" s="54"/>
      <c r="E7" s="54"/>
      <c r="F7" s="55"/>
      <c r="G7" s="3"/>
      <c r="H7" s="26"/>
      <c r="I7" s="3"/>
    </row>
    <row r="8" spans="1:9" s="2" customFormat="1" ht="37.5" customHeight="1" x14ac:dyDescent="0.2">
      <c r="A8" s="52" t="s">
        <v>3</v>
      </c>
      <c r="B8" s="52" t="s">
        <v>4</v>
      </c>
      <c r="C8" s="52" t="s">
        <v>5</v>
      </c>
      <c r="D8" s="52" t="s">
        <v>6</v>
      </c>
      <c r="E8" s="52"/>
      <c r="F8" s="37">
        <v>21611043.120000001</v>
      </c>
      <c r="G8" s="3"/>
      <c r="H8" s="3"/>
      <c r="I8" s="3"/>
    </row>
    <row r="9" spans="1:9" s="2" customFormat="1" ht="41.25" customHeight="1" x14ac:dyDescent="0.2">
      <c r="A9" s="52"/>
      <c r="B9" s="52"/>
      <c r="C9" s="52"/>
      <c r="D9" s="35" t="s">
        <v>0</v>
      </c>
      <c r="E9" s="36" t="s">
        <v>1</v>
      </c>
      <c r="F9" s="35" t="s">
        <v>2</v>
      </c>
      <c r="G9" s="3"/>
      <c r="H9" s="3"/>
      <c r="I9" s="3"/>
    </row>
    <row r="10" spans="1:9" s="2" customFormat="1" ht="57.75" customHeight="1" x14ac:dyDescent="0.45">
      <c r="A10" s="65">
        <v>45749</v>
      </c>
      <c r="B10" s="66" t="s">
        <v>40</v>
      </c>
      <c r="C10" s="67" t="s">
        <v>58</v>
      </c>
      <c r="D10" s="68"/>
      <c r="E10" s="68">
        <v>426570</v>
      </c>
      <c r="F10" s="38">
        <f>+F8+D10-E10</f>
        <v>21184473.120000001</v>
      </c>
      <c r="G10" s="3"/>
      <c r="H10" s="25"/>
      <c r="I10" s="3"/>
    </row>
    <row r="11" spans="1:9" s="2" customFormat="1" ht="57.75" customHeight="1" x14ac:dyDescent="0.45">
      <c r="A11" s="65">
        <v>45749</v>
      </c>
      <c r="B11" s="66" t="s">
        <v>41</v>
      </c>
      <c r="C11" s="67" t="s">
        <v>59</v>
      </c>
      <c r="D11" s="68"/>
      <c r="E11" s="68">
        <v>35435.4</v>
      </c>
      <c r="F11" s="38">
        <f>+F10+D11-E11</f>
        <v>21149037.720000003</v>
      </c>
      <c r="G11" s="3"/>
      <c r="H11" s="25"/>
      <c r="I11" s="3"/>
    </row>
    <row r="12" spans="1:9" s="2" customFormat="1" ht="57.75" customHeight="1" x14ac:dyDescent="0.45">
      <c r="A12" s="65">
        <v>45749</v>
      </c>
      <c r="B12" s="66" t="s">
        <v>42</v>
      </c>
      <c r="C12" s="67" t="s">
        <v>60</v>
      </c>
      <c r="D12" s="68"/>
      <c r="E12" s="68">
        <v>140000</v>
      </c>
      <c r="F12" s="38">
        <f t="shared" ref="F12:F43" si="0">+F11+D12-E12</f>
        <v>21009037.720000003</v>
      </c>
      <c r="G12" s="3"/>
      <c r="H12" s="25"/>
      <c r="I12" s="3"/>
    </row>
    <row r="13" spans="1:9" s="2" customFormat="1" ht="57.75" customHeight="1" x14ac:dyDescent="0.45">
      <c r="A13" s="65">
        <v>45749</v>
      </c>
      <c r="B13" s="66" t="s">
        <v>43</v>
      </c>
      <c r="C13" s="67" t="s">
        <v>61</v>
      </c>
      <c r="D13" s="68"/>
      <c r="E13" s="68">
        <v>150000</v>
      </c>
      <c r="F13" s="38">
        <f t="shared" si="0"/>
        <v>20859037.720000003</v>
      </c>
      <c r="G13" s="3"/>
      <c r="H13" s="25"/>
      <c r="I13" s="3"/>
    </row>
    <row r="14" spans="1:9" s="2" customFormat="1" ht="57.75" customHeight="1" x14ac:dyDescent="0.45">
      <c r="A14" s="65">
        <v>45749</v>
      </c>
      <c r="B14" s="66" t="s">
        <v>44</v>
      </c>
      <c r="C14" s="67" t="s">
        <v>62</v>
      </c>
      <c r="D14" s="68"/>
      <c r="E14" s="68">
        <v>120000</v>
      </c>
      <c r="F14" s="38">
        <f t="shared" si="0"/>
        <v>20739037.720000003</v>
      </c>
      <c r="G14" s="3"/>
      <c r="H14" s="25"/>
      <c r="I14" s="3"/>
    </row>
    <row r="15" spans="1:9" s="2" customFormat="1" ht="57.75" customHeight="1" x14ac:dyDescent="0.45">
      <c r="A15" s="65">
        <v>45750</v>
      </c>
      <c r="B15" s="66" t="s">
        <v>45</v>
      </c>
      <c r="C15" s="67" t="s">
        <v>63</v>
      </c>
      <c r="D15" s="68"/>
      <c r="E15" s="68">
        <v>35046</v>
      </c>
      <c r="F15" s="38">
        <f t="shared" si="0"/>
        <v>20703991.720000003</v>
      </c>
      <c r="G15" s="3"/>
      <c r="H15" s="25"/>
      <c r="I15" s="3"/>
    </row>
    <row r="16" spans="1:9" s="2" customFormat="1" ht="57.75" customHeight="1" x14ac:dyDescent="0.45">
      <c r="A16" s="65">
        <v>45754</v>
      </c>
      <c r="B16" s="66" t="s">
        <v>46</v>
      </c>
      <c r="C16" s="67" t="s">
        <v>64</v>
      </c>
      <c r="D16" s="68">
        <v>24120</v>
      </c>
      <c r="E16" s="68"/>
      <c r="F16" s="38">
        <f t="shared" si="0"/>
        <v>20728111.720000003</v>
      </c>
      <c r="G16" s="3"/>
      <c r="H16" s="25"/>
      <c r="I16" s="3"/>
    </row>
    <row r="17" spans="1:9" s="2" customFormat="1" ht="57.75" customHeight="1" x14ac:dyDescent="0.45">
      <c r="A17" s="65">
        <v>45754</v>
      </c>
      <c r="B17" s="66" t="s">
        <v>47</v>
      </c>
      <c r="C17" s="67" t="s">
        <v>65</v>
      </c>
      <c r="D17" s="68"/>
      <c r="E17" s="68">
        <v>300000</v>
      </c>
      <c r="F17" s="38">
        <f t="shared" si="0"/>
        <v>20428111.720000003</v>
      </c>
      <c r="G17" s="3"/>
      <c r="H17" s="25"/>
      <c r="I17" s="3"/>
    </row>
    <row r="18" spans="1:9" s="2" customFormat="1" ht="57.75" customHeight="1" x14ac:dyDescent="0.45">
      <c r="A18" s="65">
        <v>45756</v>
      </c>
      <c r="B18" s="66" t="s">
        <v>48</v>
      </c>
      <c r="C18" s="67" t="s">
        <v>66</v>
      </c>
      <c r="D18" s="68">
        <v>450000</v>
      </c>
      <c r="E18" s="68"/>
      <c r="F18" s="38">
        <f t="shared" si="0"/>
        <v>20878111.720000003</v>
      </c>
      <c r="G18" s="3"/>
      <c r="H18" s="25"/>
      <c r="I18" s="3"/>
    </row>
    <row r="19" spans="1:9" s="2" customFormat="1" ht="57.75" customHeight="1" x14ac:dyDescent="0.45">
      <c r="A19" s="65">
        <v>45758</v>
      </c>
      <c r="B19" s="66" t="s">
        <v>49</v>
      </c>
      <c r="C19" s="67" t="s">
        <v>67</v>
      </c>
      <c r="D19" s="68"/>
      <c r="E19" s="68">
        <v>526575</v>
      </c>
      <c r="F19" s="38">
        <f t="shared" si="0"/>
        <v>20351536.720000003</v>
      </c>
      <c r="G19" s="3"/>
      <c r="H19" s="25"/>
      <c r="I19" s="3"/>
    </row>
    <row r="20" spans="1:9" s="2" customFormat="1" ht="67.5" customHeight="1" x14ac:dyDescent="0.45">
      <c r="A20" s="65">
        <v>45770</v>
      </c>
      <c r="B20" s="66" t="s">
        <v>50</v>
      </c>
      <c r="C20" s="67" t="s">
        <v>68</v>
      </c>
      <c r="D20" s="68">
        <v>74790</v>
      </c>
      <c r="E20" s="68"/>
      <c r="F20" s="38">
        <f t="shared" si="0"/>
        <v>20426326.720000003</v>
      </c>
      <c r="G20" s="3"/>
      <c r="H20" s="25"/>
      <c r="I20" s="3"/>
    </row>
    <row r="21" spans="1:9" s="2" customFormat="1" ht="55.5" customHeight="1" x14ac:dyDescent="0.45">
      <c r="A21" s="65">
        <v>45775</v>
      </c>
      <c r="B21" s="66" t="s">
        <v>51</v>
      </c>
      <c r="C21" s="67" t="s">
        <v>69</v>
      </c>
      <c r="D21" s="68"/>
      <c r="E21" s="68">
        <v>216600</v>
      </c>
      <c r="F21" s="38">
        <f t="shared" si="0"/>
        <v>20209726.720000003</v>
      </c>
      <c r="G21" s="3"/>
      <c r="H21" s="25"/>
      <c r="I21" s="3"/>
    </row>
    <row r="22" spans="1:9" s="2" customFormat="1" ht="70.5" customHeight="1" x14ac:dyDescent="0.45">
      <c r="A22" s="65">
        <v>45775</v>
      </c>
      <c r="B22" s="66" t="s">
        <v>52</v>
      </c>
      <c r="C22" s="67" t="s">
        <v>70</v>
      </c>
      <c r="D22" s="68"/>
      <c r="E22" s="68">
        <v>40000</v>
      </c>
      <c r="F22" s="38">
        <f t="shared" si="0"/>
        <v>20169726.720000003</v>
      </c>
      <c r="G22" s="3"/>
      <c r="H22" s="25"/>
      <c r="I22" s="3"/>
    </row>
    <row r="23" spans="1:9" s="2" customFormat="1" ht="76.5" customHeight="1" x14ac:dyDescent="0.45">
      <c r="A23" s="65">
        <v>45777</v>
      </c>
      <c r="B23" s="66" t="s">
        <v>53</v>
      </c>
      <c r="C23" s="67" t="s">
        <v>71</v>
      </c>
      <c r="D23" s="68"/>
      <c r="E23" s="68">
        <v>150000</v>
      </c>
      <c r="F23" s="38">
        <f t="shared" si="0"/>
        <v>20019726.720000003</v>
      </c>
      <c r="G23" s="3"/>
      <c r="H23" s="25"/>
      <c r="I23" s="3"/>
    </row>
    <row r="24" spans="1:9" s="2" customFormat="1" ht="74.25" customHeight="1" x14ac:dyDescent="0.45">
      <c r="A24" s="65">
        <v>45777</v>
      </c>
      <c r="B24" s="66" t="s">
        <v>54</v>
      </c>
      <c r="C24" s="67" t="s">
        <v>72</v>
      </c>
      <c r="D24" s="68"/>
      <c r="E24" s="68">
        <v>120000</v>
      </c>
      <c r="F24" s="38">
        <f t="shared" si="0"/>
        <v>19899726.720000003</v>
      </c>
      <c r="G24" s="3"/>
      <c r="H24" s="25"/>
      <c r="I24" s="3"/>
    </row>
    <row r="25" spans="1:9" s="2" customFormat="1" ht="57.75" customHeight="1" x14ac:dyDescent="0.45">
      <c r="A25" s="65">
        <v>45777</v>
      </c>
      <c r="B25" s="66" t="s">
        <v>55</v>
      </c>
      <c r="C25" s="67" t="s">
        <v>73</v>
      </c>
      <c r="D25" s="68"/>
      <c r="E25" s="68">
        <v>140000</v>
      </c>
      <c r="F25" s="38">
        <f t="shared" si="0"/>
        <v>19759726.720000003</v>
      </c>
      <c r="G25" s="3"/>
      <c r="H25" s="25"/>
      <c r="I25" s="3"/>
    </row>
    <row r="26" spans="1:9" s="2" customFormat="1" ht="57.75" customHeight="1" x14ac:dyDescent="0.45">
      <c r="A26" s="65">
        <v>45777</v>
      </c>
      <c r="B26" s="66" t="s">
        <v>56</v>
      </c>
      <c r="C26" s="67" t="s">
        <v>74</v>
      </c>
      <c r="D26" s="68">
        <v>21990</v>
      </c>
      <c r="E26" s="68"/>
      <c r="F26" s="38">
        <f t="shared" si="0"/>
        <v>19781716.720000003</v>
      </c>
      <c r="G26" s="3"/>
      <c r="H26" s="25"/>
      <c r="I26" s="3"/>
    </row>
    <row r="27" spans="1:9" s="2" customFormat="1" ht="57.75" customHeight="1" x14ac:dyDescent="0.45">
      <c r="A27" s="65">
        <v>45777</v>
      </c>
      <c r="B27" s="66" t="s">
        <v>57</v>
      </c>
      <c r="C27" s="67" t="s">
        <v>75</v>
      </c>
      <c r="D27" s="68">
        <v>20687.86</v>
      </c>
      <c r="E27" s="68"/>
      <c r="F27" s="38">
        <f t="shared" si="0"/>
        <v>19802404.580000002</v>
      </c>
      <c r="G27" s="3"/>
      <c r="H27" s="25"/>
      <c r="I27" s="3"/>
    </row>
    <row r="28" spans="1:9" s="2" customFormat="1" ht="57.75" hidden="1" customHeight="1" x14ac:dyDescent="0.45">
      <c r="A28" s="65"/>
      <c r="B28" s="66"/>
      <c r="C28" s="67"/>
      <c r="D28" s="68"/>
      <c r="E28" s="68"/>
      <c r="F28" s="38">
        <f t="shared" si="0"/>
        <v>19802404.580000002</v>
      </c>
      <c r="G28" s="3"/>
      <c r="H28" s="25"/>
      <c r="I28" s="3"/>
    </row>
    <row r="29" spans="1:9" s="2" customFormat="1" ht="57.75" hidden="1" customHeight="1" x14ac:dyDescent="0.45">
      <c r="A29" s="65"/>
      <c r="B29" s="66"/>
      <c r="C29" s="67"/>
      <c r="D29" s="68"/>
      <c r="E29" s="68"/>
      <c r="F29" s="38">
        <f t="shared" si="0"/>
        <v>19802404.580000002</v>
      </c>
      <c r="G29" s="3"/>
      <c r="H29" s="25"/>
      <c r="I29" s="3"/>
    </row>
    <row r="30" spans="1:9" s="2" customFormat="1" ht="57.75" hidden="1" customHeight="1" x14ac:dyDescent="0.45">
      <c r="A30" s="65"/>
      <c r="B30" s="66"/>
      <c r="C30" s="67"/>
      <c r="D30" s="68"/>
      <c r="E30" s="68"/>
      <c r="F30" s="38">
        <f t="shared" si="0"/>
        <v>19802404.580000002</v>
      </c>
      <c r="G30" s="3"/>
      <c r="H30" s="25"/>
      <c r="I30" s="3"/>
    </row>
    <row r="31" spans="1:9" s="2" customFormat="1" ht="57.75" hidden="1" customHeight="1" x14ac:dyDescent="0.45">
      <c r="A31" s="39"/>
      <c r="B31" s="40"/>
      <c r="C31" s="41"/>
      <c r="D31" s="42"/>
      <c r="E31" s="42"/>
      <c r="F31" s="38">
        <f t="shared" si="0"/>
        <v>19802404.580000002</v>
      </c>
      <c r="G31" s="3"/>
      <c r="H31" s="25"/>
      <c r="I31" s="3"/>
    </row>
    <row r="32" spans="1:9" s="2" customFormat="1" ht="57.75" hidden="1" customHeight="1" x14ac:dyDescent="0.45">
      <c r="A32" s="39"/>
      <c r="B32" s="40"/>
      <c r="C32" s="41"/>
      <c r="D32" s="42"/>
      <c r="E32" s="42"/>
      <c r="F32" s="38">
        <f t="shared" si="0"/>
        <v>19802404.580000002</v>
      </c>
      <c r="G32" s="3"/>
      <c r="H32" s="25"/>
      <c r="I32" s="3"/>
    </row>
    <row r="33" spans="1:9" s="2" customFormat="1" ht="57.75" hidden="1" customHeight="1" x14ac:dyDescent="0.45">
      <c r="A33" s="39"/>
      <c r="B33" s="40"/>
      <c r="C33" s="41"/>
      <c r="D33" s="42"/>
      <c r="E33" s="42"/>
      <c r="F33" s="38">
        <f t="shared" si="0"/>
        <v>19802404.580000002</v>
      </c>
      <c r="G33" s="3"/>
      <c r="H33" s="25"/>
      <c r="I33" s="3"/>
    </row>
    <row r="34" spans="1:9" s="2" customFormat="1" ht="57.75" hidden="1" customHeight="1" x14ac:dyDescent="0.45">
      <c r="A34" s="39"/>
      <c r="B34" s="40"/>
      <c r="C34" s="41"/>
      <c r="D34" s="42"/>
      <c r="E34" s="42"/>
      <c r="F34" s="38">
        <f t="shared" si="0"/>
        <v>19802404.580000002</v>
      </c>
      <c r="G34" s="3"/>
      <c r="H34" s="25"/>
      <c r="I34" s="3"/>
    </row>
    <row r="35" spans="1:9" s="2" customFormat="1" ht="57.75" hidden="1" customHeight="1" x14ac:dyDescent="0.45">
      <c r="A35" s="39"/>
      <c r="B35" s="40"/>
      <c r="C35" s="41"/>
      <c r="D35" s="42"/>
      <c r="E35" s="42"/>
      <c r="F35" s="38">
        <f t="shared" si="0"/>
        <v>19802404.580000002</v>
      </c>
      <c r="G35" s="3"/>
      <c r="H35" s="25"/>
      <c r="I35" s="3"/>
    </row>
    <row r="36" spans="1:9" s="2" customFormat="1" ht="57.75" hidden="1" customHeight="1" x14ac:dyDescent="0.45">
      <c r="A36" s="39"/>
      <c r="B36" s="40"/>
      <c r="C36" s="41"/>
      <c r="D36" s="42"/>
      <c r="E36" s="42"/>
      <c r="F36" s="38">
        <f t="shared" si="0"/>
        <v>19802404.580000002</v>
      </c>
      <c r="G36" s="3"/>
      <c r="H36" s="25"/>
      <c r="I36" s="3"/>
    </row>
    <row r="37" spans="1:9" s="2" customFormat="1" ht="57.75" hidden="1" customHeight="1" x14ac:dyDescent="0.45">
      <c r="A37" s="39"/>
      <c r="B37" s="40"/>
      <c r="C37" s="41"/>
      <c r="D37" s="42"/>
      <c r="E37" s="42"/>
      <c r="F37" s="38">
        <f t="shared" si="0"/>
        <v>19802404.580000002</v>
      </c>
      <c r="G37" s="3"/>
      <c r="H37" s="25"/>
      <c r="I37" s="3"/>
    </row>
    <row r="38" spans="1:9" s="2" customFormat="1" ht="57.75" hidden="1" customHeight="1" x14ac:dyDescent="0.45">
      <c r="A38" s="39"/>
      <c r="B38" s="40"/>
      <c r="C38" s="41"/>
      <c r="D38" s="42"/>
      <c r="E38" s="42"/>
      <c r="F38" s="38">
        <f t="shared" si="0"/>
        <v>19802404.580000002</v>
      </c>
      <c r="G38" s="3"/>
      <c r="H38" s="25"/>
      <c r="I38" s="3"/>
    </row>
    <row r="39" spans="1:9" s="2" customFormat="1" ht="57.75" hidden="1" customHeight="1" x14ac:dyDescent="0.45">
      <c r="A39" s="39"/>
      <c r="B39" s="40"/>
      <c r="C39" s="41"/>
      <c r="D39" s="42"/>
      <c r="E39" s="42"/>
      <c r="F39" s="38">
        <f t="shared" si="0"/>
        <v>19802404.580000002</v>
      </c>
      <c r="G39" s="3"/>
      <c r="H39" s="25"/>
      <c r="I39" s="3"/>
    </row>
    <row r="40" spans="1:9" s="2" customFormat="1" ht="57.75" hidden="1" customHeight="1" x14ac:dyDescent="0.45">
      <c r="A40" s="39"/>
      <c r="B40" s="40"/>
      <c r="C40" s="41"/>
      <c r="D40" s="42"/>
      <c r="E40" s="42"/>
      <c r="F40" s="38">
        <f t="shared" si="0"/>
        <v>19802404.580000002</v>
      </c>
      <c r="G40" s="3"/>
      <c r="H40" s="25"/>
      <c r="I40" s="3"/>
    </row>
    <row r="41" spans="1:9" s="2" customFormat="1" ht="57.75" hidden="1" customHeight="1" x14ac:dyDescent="0.45">
      <c r="A41" s="39"/>
      <c r="B41" s="40"/>
      <c r="C41" s="41"/>
      <c r="D41" s="42"/>
      <c r="E41" s="42"/>
      <c r="F41" s="38">
        <f t="shared" si="0"/>
        <v>19802404.580000002</v>
      </c>
      <c r="G41" s="3"/>
      <c r="H41" s="25"/>
      <c r="I41" s="3"/>
    </row>
    <row r="42" spans="1:9" s="2" customFormat="1" ht="57.75" hidden="1" customHeight="1" x14ac:dyDescent="0.45">
      <c r="A42" s="39"/>
      <c r="B42" s="40"/>
      <c r="C42" s="41"/>
      <c r="D42" s="42"/>
      <c r="E42" s="42"/>
      <c r="F42" s="38">
        <f t="shared" si="0"/>
        <v>19802404.580000002</v>
      </c>
      <c r="G42" s="3"/>
      <c r="H42" s="25"/>
      <c r="I42" s="3"/>
    </row>
    <row r="43" spans="1:9" s="2" customFormat="1" ht="69.75" hidden="1" customHeight="1" x14ac:dyDescent="0.45">
      <c r="A43" s="39"/>
      <c r="B43" s="40"/>
      <c r="C43" s="41"/>
      <c r="D43" s="42"/>
      <c r="E43" s="42"/>
      <c r="F43" s="38">
        <f t="shared" si="0"/>
        <v>19802404.580000002</v>
      </c>
      <c r="G43" s="3"/>
      <c r="H43" s="25"/>
      <c r="I43" s="3"/>
    </row>
    <row r="44" spans="1:9" s="2" customFormat="1" ht="69.75" hidden="1" customHeight="1" x14ac:dyDescent="0.45">
      <c r="A44" s="39"/>
      <c r="B44" s="40"/>
      <c r="C44" s="41"/>
      <c r="D44" s="42"/>
      <c r="E44" s="42"/>
      <c r="F44" s="38">
        <f t="shared" ref="F44:F68" si="1">+F43+D44-E44</f>
        <v>19802404.580000002</v>
      </c>
      <c r="G44" s="3"/>
      <c r="H44" s="25"/>
      <c r="I44" s="3"/>
    </row>
    <row r="45" spans="1:9" s="2" customFormat="1" ht="69.75" hidden="1" customHeight="1" x14ac:dyDescent="0.45">
      <c r="A45" s="39"/>
      <c r="B45" s="40"/>
      <c r="C45" s="41"/>
      <c r="D45" s="42"/>
      <c r="E45" s="42"/>
      <c r="F45" s="38">
        <f t="shared" si="1"/>
        <v>19802404.580000002</v>
      </c>
      <c r="G45" s="3"/>
      <c r="H45" s="25"/>
      <c r="I45" s="3"/>
    </row>
    <row r="46" spans="1:9" s="2" customFormat="1" ht="69.75" hidden="1" customHeight="1" x14ac:dyDescent="0.45">
      <c r="A46" s="39"/>
      <c r="B46" s="40"/>
      <c r="C46" s="41"/>
      <c r="D46" s="42"/>
      <c r="E46" s="42"/>
      <c r="F46" s="38">
        <f t="shared" si="1"/>
        <v>19802404.580000002</v>
      </c>
      <c r="G46" s="3"/>
      <c r="H46" s="25"/>
      <c r="I46" s="3"/>
    </row>
    <row r="47" spans="1:9" s="2" customFormat="1" ht="69.75" hidden="1" customHeight="1" x14ac:dyDescent="0.45">
      <c r="A47" s="39"/>
      <c r="B47" s="40"/>
      <c r="C47" s="41"/>
      <c r="D47" s="42"/>
      <c r="E47" s="42"/>
      <c r="F47" s="38">
        <f t="shared" si="1"/>
        <v>19802404.580000002</v>
      </c>
      <c r="G47" s="3"/>
      <c r="H47" s="25"/>
      <c r="I47" s="3"/>
    </row>
    <row r="48" spans="1:9" s="2" customFormat="1" ht="69.75" hidden="1" customHeight="1" x14ac:dyDescent="0.45">
      <c r="A48" s="39"/>
      <c r="B48" s="40"/>
      <c r="C48" s="41"/>
      <c r="D48" s="42"/>
      <c r="E48" s="42"/>
      <c r="F48" s="38">
        <f t="shared" si="1"/>
        <v>19802404.580000002</v>
      </c>
      <c r="G48" s="3"/>
      <c r="H48" s="25"/>
      <c r="I48" s="3"/>
    </row>
    <row r="49" spans="1:9" s="2" customFormat="1" ht="69.75" hidden="1" customHeight="1" x14ac:dyDescent="0.45">
      <c r="A49" s="39"/>
      <c r="B49" s="40"/>
      <c r="C49" s="41"/>
      <c r="D49" s="42"/>
      <c r="E49" s="42"/>
      <c r="F49" s="38">
        <f t="shared" si="1"/>
        <v>19802404.580000002</v>
      </c>
      <c r="G49" s="3"/>
      <c r="H49" s="25"/>
      <c r="I49" s="3"/>
    </row>
    <row r="50" spans="1:9" s="2" customFormat="1" ht="69.75" hidden="1" customHeight="1" x14ac:dyDescent="0.45">
      <c r="A50" s="39"/>
      <c r="B50" s="40"/>
      <c r="C50" s="41"/>
      <c r="D50" s="42"/>
      <c r="E50" s="42"/>
      <c r="F50" s="38">
        <f t="shared" si="1"/>
        <v>19802404.580000002</v>
      </c>
      <c r="G50" s="3"/>
      <c r="H50" s="25"/>
      <c r="I50" s="3"/>
    </row>
    <row r="51" spans="1:9" s="2" customFormat="1" ht="69.75" hidden="1" customHeight="1" x14ac:dyDescent="0.45">
      <c r="A51" s="39"/>
      <c r="B51" s="40"/>
      <c r="C51" s="41"/>
      <c r="D51" s="42"/>
      <c r="E51" s="42"/>
      <c r="F51" s="38">
        <f t="shared" si="1"/>
        <v>19802404.580000002</v>
      </c>
      <c r="G51" s="3"/>
      <c r="H51" s="25"/>
      <c r="I51" s="3"/>
    </row>
    <row r="52" spans="1:9" s="2" customFormat="1" ht="69.75" hidden="1" customHeight="1" x14ac:dyDescent="0.45">
      <c r="A52" s="39"/>
      <c r="B52" s="40"/>
      <c r="C52" s="43"/>
      <c r="D52" s="42"/>
      <c r="E52" s="42"/>
      <c r="F52" s="38">
        <f t="shared" si="1"/>
        <v>19802404.580000002</v>
      </c>
      <c r="G52" s="3"/>
      <c r="H52" s="25"/>
      <c r="I52" s="3"/>
    </row>
    <row r="53" spans="1:9" s="2" customFormat="1" ht="69.75" hidden="1" customHeight="1" x14ac:dyDescent="0.45">
      <c r="A53" s="39"/>
      <c r="B53" s="40"/>
      <c r="C53" s="43"/>
      <c r="D53" s="42"/>
      <c r="E53" s="42"/>
      <c r="F53" s="38">
        <f t="shared" si="1"/>
        <v>19802404.580000002</v>
      </c>
      <c r="G53" s="3"/>
      <c r="H53" s="25"/>
      <c r="I53" s="3"/>
    </row>
    <row r="54" spans="1:9" s="2" customFormat="1" ht="69.75" hidden="1" customHeight="1" x14ac:dyDescent="0.45">
      <c r="A54" s="39"/>
      <c r="B54" s="40"/>
      <c r="C54" s="43"/>
      <c r="D54" s="42"/>
      <c r="E54" s="42"/>
      <c r="F54" s="38">
        <f t="shared" si="1"/>
        <v>19802404.580000002</v>
      </c>
      <c r="G54" s="3"/>
      <c r="H54" s="25"/>
      <c r="I54" s="3"/>
    </row>
    <row r="55" spans="1:9" s="2" customFormat="1" ht="69.75" hidden="1" customHeight="1" x14ac:dyDescent="0.45">
      <c r="A55" s="39"/>
      <c r="B55" s="40"/>
      <c r="C55" s="43"/>
      <c r="D55" s="42"/>
      <c r="E55" s="42"/>
      <c r="F55" s="38">
        <f t="shared" si="1"/>
        <v>19802404.580000002</v>
      </c>
      <c r="G55" s="3"/>
      <c r="H55" s="25"/>
      <c r="I55" s="3"/>
    </row>
    <row r="56" spans="1:9" s="2" customFormat="1" ht="69.75" hidden="1" customHeight="1" x14ac:dyDescent="0.45">
      <c r="A56" s="39"/>
      <c r="B56" s="40"/>
      <c r="C56" s="43"/>
      <c r="D56" s="42"/>
      <c r="E56" s="42"/>
      <c r="F56" s="38">
        <f t="shared" si="1"/>
        <v>19802404.580000002</v>
      </c>
      <c r="G56" s="3"/>
      <c r="H56" s="25"/>
      <c r="I56" s="3"/>
    </row>
    <row r="57" spans="1:9" s="2" customFormat="1" ht="69.75" hidden="1" customHeight="1" x14ac:dyDescent="0.45">
      <c r="A57" s="39"/>
      <c r="B57" s="40"/>
      <c r="C57" s="43"/>
      <c r="D57" s="42"/>
      <c r="E57" s="42"/>
      <c r="F57" s="38">
        <f t="shared" si="1"/>
        <v>19802404.580000002</v>
      </c>
      <c r="G57" s="3"/>
      <c r="H57" s="25"/>
      <c r="I57" s="3"/>
    </row>
    <row r="58" spans="1:9" s="2" customFormat="1" ht="69.75" hidden="1" customHeight="1" x14ac:dyDescent="0.45">
      <c r="A58" s="39"/>
      <c r="B58" s="40"/>
      <c r="C58" s="43"/>
      <c r="D58" s="42"/>
      <c r="E58" s="42"/>
      <c r="F58" s="38">
        <f t="shared" si="1"/>
        <v>19802404.580000002</v>
      </c>
      <c r="G58" s="3"/>
      <c r="H58" s="25"/>
      <c r="I58" s="3"/>
    </row>
    <row r="59" spans="1:9" s="2" customFormat="1" ht="69.75" hidden="1" customHeight="1" x14ac:dyDescent="0.45">
      <c r="A59" s="39"/>
      <c r="B59" s="40"/>
      <c r="C59" s="43"/>
      <c r="D59" s="42"/>
      <c r="E59" s="42"/>
      <c r="F59" s="38">
        <f t="shared" si="1"/>
        <v>19802404.580000002</v>
      </c>
      <c r="G59" s="3"/>
      <c r="H59" s="25"/>
      <c r="I59" s="3"/>
    </row>
    <row r="60" spans="1:9" s="2" customFormat="1" ht="69.75" hidden="1" customHeight="1" x14ac:dyDescent="0.45">
      <c r="A60" s="39"/>
      <c r="B60" s="40"/>
      <c r="C60" s="43"/>
      <c r="D60" s="42"/>
      <c r="E60" s="42"/>
      <c r="F60" s="38">
        <f t="shared" si="1"/>
        <v>19802404.580000002</v>
      </c>
      <c r="G60" s="3"/>
      <c r="H60" s="25"/>
      <c r="I60" s="3"/>
    </row>
    <row r="61" spans="1:9" s="2" customFormat="1" ht="58.5" hidden="1" customHeight="1" x14ac:dyDescent="0.45">
      <c r="A61" s="39"/>
      <c r="B61" s="40"/>
      <c r="C61" s="44"/>
      <c r="D61" s="42"/>
      <c r="E61" s="42"/>
      <c r="F61" s="38">
        <f t="shared" si="1"/>
        <v>19802404.580000002</v>
      </c>
      <c r="G61" s="3"/>
      <c r="H61" s="25"/>
      <c r="I61" s="3"/>
    </row>
    <row r="62" spans="1:9" s="2" customFormat="1" ht="66.75" hidden="1" customHeight="1" x14ac:dyDescent="0.45">
      <c r="A62" s="39"/>
      <c r="B62" s="40"/>
      <c r="C62" s="41"/>
      <c r="D62" s="42"/>
      <c r="E62" s="42"/>
      <c r="F62" s="38">
        <f t="shared" si="1"/>
        <v>19802404.580000002</v>
      </c>
      <c r="G62" s="3"/>
      <c r="H62" s="25"/>
      <c r="I62" s="3"/>
    </row>
    <row r="63" spans="1:9" s="3" customFormat="1" ht="60.75" hidden="1" customHeight="1" x14ac:dyDescent="0.45">
      <c r="A63" s="39"/>
      <c r="B63" s="40"/>
      <c r="C63" s="43"/>
      <c r="D63" s="42"/>
      <c r="E63" s="42"/>
      <c r="F63" s="38">
        <f t="shared" si="1"/>
        <v>19802404.580000002</v>
      </c>
      <c r="H63" s="29"/>
    </row>
    <row r="64" spans="1:9" s="3" customFormat="1" ht="68.25" hidden="1" customHeight="1" x14ac:dyDescent="0.45">
      <c r="A64" s="39"/>
      <c r="B64" s="40"/>
      <c r="C64" s="44"/>
      <c r="D64" s="42"/>
      <c r="E64" s="42"/>
      <c r="F64" s="38">
        <f t="shared" si="1"/>
        <v>19802404.580000002</v>
      </c>
      <c r="H64" s="29"/>
    </row>
    <row r="65" spans="1:9" s="3" customFormat="1" ht="54" hidden="1" customHeight="1" x14ac:dyDescent="0.45">
      <c r="A65" s="39"/>
      <c r="B65" s="40"/>
      <c r="C65" s="44"/>
      <c r="D65" s="42"/>
      <c r="E65" s="42"/>
      <c r="F65" s="38">
        <f t="shared" si="1"/>
        <v>19802404.580000002</v>
      </c>
      <c r="H65" s="29"/>
    </row>
    <row r="66" spans="1:9" s="3" customFormat="1" ht="60.75" hidden="1" customHeight="1" x14ac:dyDescent="0.45">
      <c r="A66" s="39"/>
      <c r="B66" s="40"/>
      <c r="C66" s="44"/>
      <c r="D66" s="42"/>
      <c r="E66" s="42"/>
      <c r="F66" s="38">
        <f t="shared" si="1"/>
        <v>19802404.580000002</v>
      </c>
      <c r="H66" s="29"/>
    </row>
    <row r="67" spans="1:9" s="3" customFormat="1" ht="63" hidden="1" customHeight="1" x14ac:dyDescent="0.45">
      <c r="A67" s="39"/>
      <c r="B67" s="40"/>
      <c r="C67" s="44"/>
      <c r="D67" s="42"/>
      <c r="E67" s="42"/>
      <c r="F67" s="38">
        <f t="shared" si="1"/>
        <v>19802404.580000002</v>
      </c>
      <c r="H67" s="29"/>
    </row>
    <row r="68" spans="1:9" s="3" customFormat="1" ht="24.75" hidden="1" customHeight="1" x14ac:dyDescent="0.45">
      <c r="A68" s="39"/>
      <c r="B68" s="40"/>
      <c r="C68" s="40"/>
      <c r="D68" s="42"/>
      <c r="E68" s="42"/>
      <c r="F68" s="38">
        <f t="shared" si="1"/>
        <v>19802404.580000002</v>
      </c>
      <c r="H68" s="29"/>
    </row>
    <row r="69" spans="1:9" s="3" customFormat="1" ht="24.75" customHeight="1" x14ac:dyDescent="0.45">
      <c r="A69" s="46"/>
      <c r="B69" s="46"/>
      <c r="C69" s="47" t="s">
        <v>7</v>
      </c>
      <c r="D69" s="48">
        <f>SUM(D10:D68)</f>
        <v>591587.86</v>
      </c>
      <c r="E69" s="49">
        <f>SUM(E10:E68)</f>
        <v>2400226.4</v>
      </c>
      <c r="F69" s="45">
        <f>+F8+D69-E69</f>
        <v>19802404.580000002</v>
      </c>
      <c r="H69" s="29"/>
    </row>
    <row r="70" spans="1:9" s="1" customFormat="1" ht="50.1" customHeight="1" x14ac:dyDescent="0.2">
      <c r="A70" s="18"/>
      <c r="B70" s="18"/>
      <c r="C70" s="32"/>
      <c r="D70" s="6"/>
      <c r="E70" s="6"/>
      <c r="F70" s="4"/>
      <c r="G70" s="5"/>
      <c r="H70" s="30"/>
      <c r="I70" s="5"/>
    </row>
    <row r="71" spans="1:9" s="1" customFormat="1" ht="50.1" customHeight="1" x14ac:dyDescent="0.2">
      <c r="A71" s="18"/>
      <c r="B71" s="18"/>
      <c r="C71" s="32"/>
      <c r="D71" s="6"/>
      <c r="E71" s="6"/>
      <c r="F71" s="4" t="s">
        <v>8</v>
      </c>
      <c r="G71" s="5"/>
      <c r="H71" s="30"/>
      <c r="I71" s="5"/>
    </row>
    <row r="72" spans="1:9" s="1" customFormat="1" ht="49.5" customHeight="1" x14ac:dyDescent="0.2">
      <c r="A72" s="18"/>
      <c r="B72" s="18"/>
      <c r="C72" s="32"/>
      <c r="D72" s="6"/>
      <c r="E72" s="6"/>
      <c r="F72" s="4"/>
      <c r="G72" s="5"/>
      <c r="H72" s="30"/>
      <c r="I72" s="5"/>
    </row>
    <row r="73" spans="1:9" s="1" customFormat="1" ht="50.1" customHeight="1" x14ac:dyDescent="0.35">
      <c r="A73" s="18"/>
      <c r="B73" s="18"/>
      <c r="C73" s="32"/>
      <c r="D73" s="6"/>
      <c r="E73" s="51" t="s">
        <v>37</v>
      </c>
      <c r="F73" s="51"/>
      <c r="G73" s="5"/>
      <c r="H73" s="30"/>
      <c r="I73" s="5"/>
    </row>
    <row r="74" spans="1:9" ht="33.75" customHeight="1" x14ac:dyDescent="0.35">
      <c r="D74" s="6"/>
      <c r="E74" s="50" t="s">
        <v>38</v>
      </c>
      <c r="F74" s="50"/>
    </row>
    <row r="75" spans="1:9" ht="30" customHeight="1" x14ac:dyDescent="0.35">
      <c r="D75" s="6"/>
      <c r="E75" s="50"/>
      <c r="F75" s="50"/>
    </row>
    <row r="76" spans="1:9" ht="50.1" customHeight="1" x14ac:dyDescent="0.2">
      <c r="F76" s="7" t="s">
        <v>8</v>
      </c>
    </row>
    <row r="79" spans="1:9" ht="50.1" customHeight="1" x14ac:dyDescent="0.2">
      <c r="C79" s="34" t="s">
        <v>8</v>
      </c>
    </row>
  </sheetData>
  <mergeCells count="13">
    <mergeCell ref="A7:F7"/>
    <mergeCell ref="A1:F1"/>
    <mergeCell ref="A2:F2"/>
    <mergeCell ref="A4:F4"/>
    <mergeCell ref="A5:F5"/>
    <mergeCell ref="A6:F6"/>
    <mergeCell ref="E75:F75"/>
    <mergeCell ref="E74:F74"/>
    <mergeCell ref="E73:F73"/>
    <mergeCell ref="A8:A9"/>
    <mergeCell ref="B8:B9"/>
    <mergeCell ref="C8:C9"/>
    <mergeCell ref="D8:E8"/>
  </mergeCells>
  <phoneticPr fontId="83" type="noConversion"/>
  <pageMargins left="0.7" right="0.7" top="0.75" bottom="2" header="0.3" footer="0.3"/>
  <pageSetup paperSize="5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baseColWidth="10"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 2025</vt:lpstr>
      <vt:lpstr>Sheet1</vt:lpstr>
      <vt:lpstr>'ABRIL 2025'!Área_de_impresión</vt:lpstr>
      <vt:lpstr>'ABRIL 2025'!Títulos_a_imprimir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2024-11-08T19:35:33Z</cp:lastPrinted>
  <dcterms:created xsi:type="dcterms:W3CDTF">2006-07-11T17:39:34Z</dcterms:created>
  <dcterms:modified xsi:type="dcterms:W3CDTF">2025-05-06T15:54:57Z</dcterms:modified>
</cp:coreProperties>
</file>